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8\AppData\Local\Microsoft\Windows\INetCache\Content.Outlook\44JE8OF7\"/>
    </mc:Choice>
  </mc:AlternateContent>
  <bookViews>
    <workbookView xWindow="480" yWindow="120" windowWidth="27795" windowHeight="12585"/>
  </bookViews>
  <sheets>
    <sheet name="Исполнение месяц" sheetId="1" r:id="rId1"/>
  </sheets>
  <definedNames>
    <definedName name="_xlnm.Print_Area" localSheetId="0">'Исполнение месяц'!$A$1:$I$70</definedName>
  </definedNames>
  <calcPr calcId="152511"/>
</workbook>
</file>

<file path=xl/calcChain.xml><?xml version="1.0" encoding="utf-8"?>
<calcChain xmlns="http://schemas.openxmlformats.org/spreadsheetml/2006/main">
  <c r="G70" i="1" l="1"/>
  <c r="I22" i="1" l="1"/>
  <c r="H22" i="1"/>
  <c r="I21" i="1"/>
  <c r="H21" i="1"/>
  <c r="G7" i="1"/>
  <c r="E22" i="1"/>
  <c r="G69" i="1"/>
  <c r="F31" i="1"/>
  <c r="E69" i="1"/>
  <c r="F69" i="1" l="1"/>
  <c r="D70" i="1"/>
  <c r="H8" i="1" l="1"/>
  <c r="I25" i="1" l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25" i="1"/>
  <c r="H26" i="1"/>
  <c r="H27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24" i="1"/>
  <c r="E70" i="1"/>
  <c r="I69" i="1" l="1"/>
  <c r="D69" i="1"/>
  <c r="I24" i="1" l="1"/>
  <c r="H18" i="1" l="1"/>
  <c r="G22" i="1" l="1"/>
  <c r="F22" i="1" l="1"/>
  <c r="F70" i="1" s="1"/>
  <c r="H19" i="1" l="1"/>
  <c r="H15" i="1" l="1"/>
  <c r="D22" i="1" l="1"/>
  <c r="H7" i="1"/>
  <c r="I7" i="1"/>
  <c r="I19" i="1"/>
  <c r="I18" i="1"/>
  <c r="H17" i="1"/>
  <c r="I17" i="1"/>
  <c r="H16" i="1"/>
  <c r="I16" i="1"/>
  <c r="I15" i="1"/>
  <c r="H13" i="1"/>
  <c r="I13" i="1"/>
  <c r="H12" i="1"/>
  <c r="I12" i="1"/>
  <c r="H11" i="1"/>
  <c r="I11" i="1"/>
  <c r="H10" i="1"/>
  <c r="I10" i="1"/>
  <c r="H9" i="1"/>
  <c r="I9" i="1"/>
  <c r="I8" i="1"/>
</calcChain>
</file>

<file path=xl/sharedStrings.xml><?xml version="1.0" encoding="utf-8"?>
<sst xmlns="http://schemas.openxmlformats.org/spreadsheetml/2006/main" count="135" uniqueCount="134">
  <si>
    <t>Наименование доходов и расходов</t>
  </si>
  <si>
    <t xml:space="preserve">% исполнения к первоначально утвержденному плану </t>
  </si>
  <si>
    <t>% исполнения к уточненному плану</t>
  </si>
  <si>
    <t>ДОХОДЫ</t>
  </si>
  <si>
    <t>Налоговые и неналоговые доходы</t>
  </si>
  <si>
    <t>\1000000000\\\ \</t>
  </si>
  <si>
    <t>Налог на доходы физических лиц</t>
  </si>
  <si>
    <t>\1010200001\\\ \</t>
  </si>
  <si>
    <t>Акцизы по подакцизным товарам (продукции), производимым на территории Российской Федерации</t>
  </si>
  <si>
    <t>\1030200001\\\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</si>
  <si>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</si>
  <si>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</si>
  <si>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</si>
  <si>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</si>
  <si>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</si>
  <si>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</si>
  <si>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</si>
  <si>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</si>
  <si>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</si>
  <si>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</si>
  <si>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Плата за негативное воздействие на окружающую среду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</si>
  <si>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</si>
  <si>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</si>
  <si>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</si>
  <si>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</si>
  <si>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</si>
  <si>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</si>
  <si>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</si>
  <si>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</si>
  <si>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</si>
  <si>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-</t>
  </si>
  <si>
    <t>Безвозмездные поступления</t>
  </si>
  <si>
    <t>\2000000000\\\ \</t>
  </si>
  <si>
    <t>Всего доходов</t>
  </si>
  <si>
    <t>РАСХОДЫ</t>
  </si>
  <si>
    <t>Всего расходов</t>
  </si>
  <si>
    <t>ДЕФИЦИТ/ПРОФИЦИТ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</si>
  <si>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</si>
  <si>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</si>
  <si>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</si>
  <si>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</si>
  <si>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</si>
  <si>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</si>
  <si>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</si>
  <si>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</si>
  <si>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</si>
  <si>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Первоначально утвержденный план на 2021 год</t>
  </si>
  <si>
    <t>Уточнен.  годовой план на 2021 год</t>
  </si>
  <si>
    <t>ОБСЛУЖИВАНИЕ ГОСУДАРСТВЕННОГО (МУНИЦИПАЛЬНОГО) ДОЛГА</t>
  </si>
  <si>
    <t>0100</t>
  </si>
  <si>
    <t>0300</t>
  </si>
  <si>
    <t>0400</t>
  </si>
  <si>
    <t>0500</t>
  </si>
  <si>
    <t>0700</t>
  </si>
  <si>
    <t>0800</t>
  </si>
  <si>
    <t>1000</t>
  </si>
  <si>
    <t>1100</t>
  </si>
  <si>
    <t>1200</t>
  </si>
  <si>
    <t>1300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</si>
  <si>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</si>
  <si>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</si>
  <si>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</si>
  <si>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</si>
  <si>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</si>
  <si>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</si>
  <si>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Резервные фонды</t>
  </si>
  <si>
    <t>0111</t>
  </si>
  <si>
    <t>Другие общегосударственные вопросы</t>
  </si>
  <si>
    <t>0113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</si>
  <si>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</si>
  <si>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</si>
  <si>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</si>
  <si>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</si>
  <si>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</si>
  <si>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</si>
  <si>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</si>
  <si>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</si>
  <si>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</si>
  <si>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</si>
  <si>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</si>
  <si>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</si>
  <si>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</si>
  <si>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</si>
  <si>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</si>
  <si>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</si>
  <si>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</si>
  <si>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</si>
  <si>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</si>
  <si>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</si>
  <si>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</si>
  <si>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</si>
  <si>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</si>
  <si>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</si>
  <si>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</si>
  <si>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</si>
  <si>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</si>
  <si>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</si>
  <si>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</si>
  <si>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</si>
  <si>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</si>
  <si>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</si>
  <si>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</si>
  <si>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</si>
  <si>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</si>
  <si>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</si>
  <si>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</si>
  <si>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</si>
  <si>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</si>
  <si>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</si>
  <si>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</si>
  <si>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</si>
  <si>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</si>
  <si>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</si>
  <si>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</si>
  <si>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</si>
  <si>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</si>
  <si>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</si>
  <si>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</si>
  <si>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</si>
  <si>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</si>
  <si>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</si>
  <si>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</si>
  <si>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</si>
  <si>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внутреннего долга</t>
  </si>
  <si>
    <t>1301</t>
  </si>
  <si>
    <t>Обеспечение проведения выборов и референдумов</t>
  </si>
  <si>
    <t>0107</t>
  </si>
  <si>
    <t>Ед.Изм.: руб.</t>
  </si>
  <si>
    <t xml:space="preserve">Код классификации расходов бюджетов 
РзПр 
</t>
  </si>
  <si>
    <t>Ежеквартальные сведения об исполнении бюджета городского округа город Салават Республики Башкортостан по расходам в разрезе разделов и подразделов за отчетный период текущего года в сравнении с соответствующим периодом прошлого года</t>
  </si>
  <si>
    <t>Исполнено 
на 01.10.2021 г.</t>
  </si>
  <si>
    <t>Исполнено 
на 01.10.2020 г.</t>
  </si>
  <si>
    <t>0314</t>
  </si>
  <si>
    <t>Задолженномть по отмененным налогам, сборам и иным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</si>
</sst>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;[Red]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</cellStyleXfs>
  <cellXfs count="76">
    <xf numFmtId="0" fontId="0" fillId="0" borderId="0" xfId="0"/>
    <xf numFmtId="0" fontId="8" fillId="0" borderId="0" xfId="2" applyFont="1" applyAlignment="1">
      <alignment vertical="center"/>
    </xf>
    <xf numFmtId="2" fontId="9" fillId="0" borderId="7" xfId="0" quotePrefix="1" applyNumberFormat="1" applyFont="1" applyBorder="1" applyAlignment="1">
      <alignment horizontal="left" vertical="center" shrinkToFit="1"/>
    </xf>
    <xf numFmtId="2" fontId="5" fillId="0" borderId="7" xfId="0" quotePrefix="1" applyNumberFormat="1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7" fillId="0" borderId="7" xfId="0" applyNumberFormat="1" applyFont="1" applyBorder="1" applyAlignment="1">
      <alignment vertical="center" shrinkToFit="1"/>
    </xf>
    <xf numFmtId="4" fontId="2" fillId="2" borderId="7" xfId="1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2" fontId="4" fillId="0" borderId="7" xfId="0" quotePrefix="1" applyNumberFormat="1" applyFont="1" applyBorder="1" applyAlignment="1">
      <alignment horizontal="left" vertical="center" wrapText="1" shrinkToFit="1"/>
    </xf>
    <xf numFmtId="2" fontId="7" fillId="0" borderId="8" xfId="0" applyNumberFormat="1" applyFont="1" applyBorder="1" applyAlignment="1">
      <alignment horizontal="right" vertical="center" shrinkToFit="1"/>
    </xf>
    <xf numFmtId="2" fontId="2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4" fillId="0" borderId="7" xfId="0" applyNumberFormat="1" applyFont="1" applyBorder="1" applyAlignment="1">
      <alignment horizontal="right" vertical="center" shrinkToFit="1"/>
    </xf>
    <xf numFmtId="2" fontId="4" fillId="0" borderId="8" xfId="0" applyNumberFormat="1" applyFont="1" applyBorder="1" applyAlignment="1">
      <alignment horizontal="right" vertical="center" shrinkToFit="1"/>
    </xf>
    <xf numFmtId="2" fontId="3" fillId="2" borderId="9" xfId="1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horizontal="lef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2" fontId="2" fillId="0" borderId="8" xfId="0" applyNumberFormat="1" applyFont="1" applyBorder="1" applyAlignment="1">
      <alignment horizontal="right" vertical="center" shrinkToFit="1"/>
    </xf>
    <xf numFmtId="2" fontId="5" fillId="0" borderId="12" xfId="0" applyNumberFormat="1" applyFont="1" applyFill="1" applyBorder="1" applyAlignment="1">
      <alignment vertical="center" wrapText="1"/>
    </xf>
    <xf numFmtId="2" fontId="5" fillId="0" borderId="11" xfId="1" applyNumberFormat="1" applyFont="1" applyFill="1" applyBorder="1" applyAlignment="1">
      <alignment horizontal="right" vertical="center" wrapText="1"/>
    </xf>
    <xf numFmtId="2" fontId="5" fillId="2" borderId="11" xfId="1" applyNumberFormat="1" applyFont="1" applyFill="1" applyBorder="1" applyAlignment="1">
      <alignment horizontal="right" vertical="center" wrapText="1"/>
    </xf>
    <xf numFmtId="2" fontId="5" fillId="0" borderId="13" xfId="1" applyNumberFormat="1" applyFont="1" applyFill="1" applyBorder="1" applyAlignment="1">
      <alignment horizontal="right" vertical="center" wrapText="1"/>
    </xf>
    <xf numFmtId="164" fontId="4" fillId="0" borderId="7" xfId="1" applyFont="1" applyBorder="1" applyAlignment="1">
      <alignment horizontal="right" vertical="center" shrinkToFit="1"/>
    </xf>
    <xf numFmtId="164" fontId="4" fillId="0" borderId="7" xfId="1" applyFont="1" applyBorder="1" applyAlignment="1">
      <alignment vertical="center"/>
    </xf>
    <xf numFmtId="164" fontId="4" fillId="0" borderId="0" xfId="1" applyFont="1" applyAlignment="1">
      <alignment horizontal="right" vertical="center"/>
    </xf>
    <xf numFmtId="164" fontId="3" fillId="0" borderId="7" xfId="1" applyFont="1" applyFill="1" applyBorder="1" applyAlignment="1">
      <alignment horizontal="right" vertical="center"/>
    </xf>
    <xf numFmtId="164" fontId="3" fillId="0" borderId="7" xfId="1" applyFont="1" applyFill="1" applyBorder="1" applyAlignment="1">
      <alignment vertical="center"/>
    </xf>
    <xf numFmtId="164" fontId="4" fillId="0" borderId="0" xfId="1" applyFont="1" applyAlignment="1">
      <alignment vertical="center"/>
    </xf>
    <xf numFmtId="164" fontId="2" fillId="0" borderId="7" xfId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3" fillId="0" borderId="7" xfId="1" applyFont="1" applyFill="1" applyBorder="1" applyAlignment="1">
      <alignment horizontal="center" vertical="center" shrinkToFit="1"/>
    </xf>
    <xf numFmtId="164" fontId="4" fillId="0" borderId="7" xfId="1" applyFont="1" applyBorder="1" applyAlignment="1">
      <alignment horizontal="center" vertical="center" shrinkToFit="1"/>
    </xf>
    <xf numFmtId="164" fontId="4" fillId="0" borderId="0" xfId="1" applyFont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shrinkToFit="1"/>
    </xf>
    <xf numFmtId="4" fontId="3" fillId="0" borderId="7" xfId="0" applyNumberFormat="1" applyFont="1" applyBorder="1" applyAlignment="1">
      <alignment horizontal="right" vertical="center" wrapText="1" shrinkToFit="1"/>
    </xf>
    <xf numFmtId="4" fontId="3" fillId="0" borderId="7" xfId="0" applyNumberFormat="1" applyFont="1" applyBorder="1" applyAlignment="1">
      <alignment horizontal="right" vertical="center" shrinkToFit="1"/>
    </xf>
    <xf numFmtId="4" fontId="4" fillId="0" borderId="7" xfId="0" applyNumberFormat="1" applyFont="1" applyBorder="1" applyAlignment="1">
      <alignment horizontal="right" vertical="center" shrinkToFit="1"/>
    </xf>
    <xf numFmtId="4" fontId="7" fillId="0" borderId="7" xfId="0" applyNumberFormat="1" applyFont="1" applyBorder="1" applyAlignment="1">
      <alignment horizontal="right" vertical="center" shrinkToFit="1"/>
    </xf>
    <xf numFmtId="4" fontId="2" fillId="2" borderId="7" xfId="1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shrinkToFit="1"/>
    </xf>
    <xf numFmtId="4" fontId="7" fillId="4" borderId="7" xfId="0" applyNumberFormat="1" applyFont="1" applyFill="1" applyBorder="1" applyAlignment="1">
      <alignment horizontal="right" vertical="center" shrinkToFit="1"/>
    </xf>
    <xf numFmtId="4" fontId="2" fillId="4" borderId="7" xfId="1" applyNumberFormat="1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A562"/>
  <sheetViews>
    <sheetView tabSelected="1" zoomScale="70" zoomScaleNormal="70" zoomScaleSheetLayoutView="120" workbookViewId="0">
      <pane xSplit="2" ySplit="6" topLeftCell="C18" activePane="bottomRight" state="frozen"/>
      <selection pane="topRight" activeCell="C1" sqref="C1"/>
      <selection pane="bottomLeft" activeCell="A7" sqref="A7"/>
      <selection pane="bottomRight" activeCell="G70" sqref="G70"/>
    </sheetView>
  </sheetViews>
  <sheetFormatPr defaultRowHeight="15" x14ac:dyDescent="0.25"/>
  <cols>
    <col min="1" max="1" width="65" style="4" customWidth="1"/>
    <col min="2" max="2" width="13.7109375" style="4" hidden="1" customWidth="1"/>
    <col min="3" max="3" width="13.7109375" style="4" customWidth="1"/>
    <col min="4" max="4" width="21.28515625" style="4" customWidth="1"/>
    <col min="5" max="5" width="20.85546875" style="5" customWidth="1"/>
    <col min="6" max="6" width="21.7109375" style="5" customWidth="1"/>
    <col min="7" max="7" width="20.85546875" style="5" customWidth="1"/>
    <col min="8" max="8" width="16.28515625" style="5" customWidth="1"/>
    <col min="9" max="9" width="14.140625" style="4" customWidth="1"/>
    <col min="10" max="10" width="9.140625" style="4"/>
    <col min="11" max="11" width="25.85546875" style="4" customWidth="1"/>
    <col min="12" max="16384" width="9.140625" style="4"/>
  </cols>
  <sheetData>
    <row r="1" spans="1:10" x14ac:dyDescent="0.25">
      <c r="A1" s="1"/>
      <c r="I1" s="6"/>
    </row>
    <row r="3" spans="1:10" ht="37.5" customHeight="1" x14ac:dyDescent="0.25">
      <c r="A3" s="73" t="s">
        <v>129</v>
      </c>
      <c r="B3" s="73"/>
      <c r="C3" s="73"/>
      <c r="D3" s="73"/>
      <c r="E3" s="73"/>
      <c r="F3" s="73"/>
      <c r="G3" s="73"/>
      <c r="H3" s="73"/>
      <c r="I3" s="73"/>
      <c r="J3" s="7"/>
    </row>
    <row r="4" spans="1:10" ht="15.75" thickBot="1" x14ac:dyDescent="0.3">
      <c r="A4" s="74" t="s">
        <v>127</v>
      </c>
      <c r="B4" s="74"/>
      <c r="C4" s="74"/>
      <c r="D4" s="74"/>
      <c r="E4" s="75"/>
      <c r="F4" s="75"/>
      <c r="G4" s="75"/>
      <c r="H4" s="75"/>
      <c r="I4" s="75"/>
    </row>
    <row r="5" spans="1:10" ht="99.75" x14ac:dyDescent="0.25">
      <c r="A5" s="8" t="s">
        <v>0</v>
      </c>
      <c r="B5" s="9"/>
      <c r="C5" s="9" t="s">
        <v>128</v>
      </c>
      <c r="D5" s="10" t="s">
        <v>46</v>
      </c>
      <c r="E5" s="11" t="s">
        <v>47</v>
      </c>
      <c r="F5" s="12" t="s">
        <v>130</v>
      </c>
      <c r="G5" s="12" t="s">
        <v>131</v>
      </c>
      <c r="H5" s="13" t="s">
        <v>1</v>
      </c>
      <c r="I5" s="14" t="s">
        <v>2</v>
      </c>
    </row>
    <row r="6" spans="1:10" x14ac:dyDescent="0.25">
      <c r="A6" s="15" t="s">
        <v>3</v>
      </c>
      <c r="B6" s="16"/>
      <c r="C6" s="16"/>
      <c r="D6" s="16"/>
      <c r="E6" s="17"/>
      <c r="F6" s="18"/>
      <c r="G6" s="19"/>
      <c r="H6" s="19"/>
      <c r="I6" s="20"/>
    </row>
    <row r="7" spans="1:10" ht="25.5" customHeight="1" x14ac:dyDescent="0.25">
      <c r="A7" s="31" t="s">
        <v>4</v>
      </c>
      <c r="B7" s="32" t="s">
        <v>5</v>
      </c>
      <c r="C7" s="32"/>
      <c r="D7" s="64">
        <v>1432703000</v>
      </c>
      <c r="E7" s="64">
        <v>1432703000</v>
      </c>
      <c r="F7" s="64">
        <v>931073426.46999991</v>
      </c>
      <c r="G7" s="64">
        <f>SUM(G8:G20)</f>
        <v>905431069.2700001</v>
      </c>
      <c r="H7" s="33">
        <f>F7/D7%</f>
        <v>64.987190399545469</v>
      </c>
      <c r="I7" s="34">
        <f>F7/E7%</f>
        <v>64.987190399545469</v>
      </c>
    </row>
    <row r="8" spans="1:10" ht="25.5" customHeight="1" x14ac:dyDescent="0.25">
      <c r="A8" s="35" t="s">
        <v>6</v>
      </c>
      <c r="B8" s="32" t="s">
        <v>7</v>
      </c>
      <c r="C8" s="32"/>
      <c r="D8" s="65">
        <v>705838000</v>
      </c>
      <c r="E8" s="66">
        <v>705838000</v>
      </c>
      <c r="F8" s="67">
        <v>465169646.85000002</v>
      </c>
      <c r="G8" s="67">
        <v>536206138.08999997</v>
      </c>
      <c r="H8" s="37">
        <f t="shared" ref="H8:H17" si="0">F8/D8%</f>
        <v>65.903174219863487</v>
      </c>
      <c r="I8" s="38">
        <f t="shared" ref="I8:I19" si="1">F8/E8%</f>
        <v>65.903174219863487</v>
      </c>
    </row>
    <row r="9" spans="1:10" ht="25.5" customHeight="1" x14ac:dyDescent="0.25">
      <c r="A9" s="39" t="s">
        <v>8</v>
      </c>
      <c r="B9" s="32" t="s">
        <v>9</v>
      </c>
      <c r="C9" s="32"/>
      <c r="D9" s="66">
        <v>4200000</v>
      </c>
      <c r="E9" s="66">
        <v>4200000</v>
      </c>
      <c r="F9" s="67">
        <v>3771648.4</v>
      </c>
      <c r="G9" s="67">
        <v>3301160.17</v>
      </c>
      <c r="H9" s="37">
        <f t="shared" si="0"/>
        <v>89.801152380952374</v>
      </c>
      <c r="I9" s="38">
        <f t="shared" si="1"/>
        <v>89.801152380952374</v>
      </c>
    </row>
    <row r="10" spans="1:10" ht="25.5" customHeight="1" x14ac:dyDescent="0.25">
      <c r="A10" s="35" t="s">
        <v>10</v>
      </c>
      <c r="B10" s="32" t="s">
        <v>11</v>
      </c>
      <c r="C10" s="32"/>
      <c r="D10" s="66">
        <v>108928000</v>
      </c>
      <c r="E10" s="66">
        <v>108928000</v>
      </c>
      <c r="F10" s="67">
        <v>103242398.98</v>
      </c>
      <c r="G10" s="67">
        <v>84006014.890000001</v>
      </c>
      <c r="H10" s="37">
        <f t="shared" si="0"/>
        <v>94.780404469007053</v>
      </c>
      <c r="I10" s="38">
        <f t="shared" si="1"/>
        <v>94.780404469007053</v>
      </c>
    </row>
    <row r="11" spans="1:10" ht="25.5" customHeight="1" x14ac:dyDescent="0.25">
      <c r="A11" s="35" t="s">
        <v>12</v>
      </c>
      <c r="B11" s="32" t="s">
        <v>13</v>
      </c>
      <c r="C11" s="32"/>
      <c r="D11" s="66">
        <v>261860000</v>
      </c>
      <c r="E11" s="66">
        <v>261860000</v>
      </c>
      <c r="F11" s="67">
        <v>138228721.53</v>
      </c>
      <c r="G11" s="67">
        <v>86649298.129999995</v>
      </c>
      <c r="H11" s="37">
        <f t="shared" si="0"/>
        <v>52.78726095241732</v>
      </c>
      <c r="I11" s="38">
        <f t="shared" si="1"/>
        <v>52.78726095241732</v>
      </c>
    </row>
    <row r="12" spans="1:10" ht="25.5" customHeight="1" x14ac:dyDescent="0.25">
      <c r="A12" s="35" t="s">
        <v>14</v>
      </c>
      <c r="B12" s="32" t="s">
        <v>15</v>
      </c>
      <c r="C12" s="32"/>
      <c r="D12" s="66">
        <v>101000</v>
      </c>
      <c r="E12" s="66">
        <v>101000</v>
      </c>
      <c r="F12" s="67">
        <v>78419.23</v>
      </c>
      <c r="G12" s="67">
        <v>53832</v>
      </c>
      <c r="H12" s="37">
        <f t="shared" si="0"/>
        <v>77.642801980198016</v>
      </c>
      <c r="I12" s="38">
        <f t="shared" si="1"/>
        <v>77.642801980198016</v>
      </c>
    </row>
    <row r="13" spans="1:10" ht="25.5" customHeight="1" x14ac:dyDescent="0.25">
      <c r="A13" s="35" t="s">
        <v>16</v>
      </c>
      <c r="B13" s="32" t="s">
        <v>17</v>
      </c>
      <c r="C13" s="32"/>
      <c r="D13" s="66">
        <v>19000000</v>
      </c>
      <c r="E13" s="66">
        <v>19000000</v>
      </c>
      <c r="F13" s="67">
        <v>12739911.119999999</v>
      </c>
      <c r="G13" s="67">
        <v>13106537.939999999</v>
      </c>
      <c r="H13" s="37">
        <f t="shared" si="0"/>
        <v>67.052163789473681</v>
      </c>
      <c r="I13" s="38">
        <f t="shared" si="1"/>
        <v>67.052163789473681</v>
      </c>
    </row>
    <row r="14" spans="1:10" ht="25.5" customHeight="1" x14ac:dyDescent="0.25">
      <c r="A14" s="35" t="s">
        <v>133</v>
      </c>
      <c r="B14" s="32"/>
      <c r="C14" s="32"/>
      <c r="D14" s="66"/>
      <c r="E14" s="66"/>
      <c r="F14" s="67">
        <v>-24266.22</v>
      </c>
      <c r="G14" s="70">
        <v>0</v>
      </c>
      <c r="H14" s="37"/>
      <c r="I14" s="38"/>
    </row>
    <row r="15" spans="1:10" ht="25.5" customHeight="1" x14ac:dyDescent="0.25">
      <c r="A15" s="35" t="s">
        <v>18</v>
      </c>
      <c r="B15" s="32" t="s">
        <v>19</v>
      </c>
      <c r="C15" s="32"/>
      <c r="D15" s="66">
        <v>235376000</v>
      </c>
      <c r="E15" s="66">
        <v>235376000</v>
      </c>
      <c r="F15" s="67">
        <v>94940468.629999995</v>
      </c>
      <c r="G15" s="67">
        <v>120089697.93000001</v>
      </c>
      <c r="H15" s="37">
        <f>F15/D15%</f>
        <v>40.335662357249674</v>
      </c>
      <c r="I15" s="38">
        <f t="shared" si="1"/>
        <v>40.335662357249674</v>
      </c>
    </row>
    <row r="16" spans="1:10" ht="25.5" customHeight="1" x14ac:dyDescent="0.25">
      <c r="A16" s="35" t="s">
        <v>20</v>
      </c>
      <c r="B16" s="32" t="s">
        <v>21</v>
      </c>
      <c r="C16" s="32"/>
      <c r="D16" s="66">
        <v>4400000</v>
      </c>
      <c r="E16" s="66">
        <v>4400000</v>
      </c>
      <c r="F16" s="67">
        <v>4125986.51</v>
      </c>
      <c r="G16" s="67">
        <v>4100736.55</v>
      </c>
      <c r="H16" s="37">
        <f t="shared" si="0"/>
        <v>93.772420681818176</v>
      </c>
      <c r="I16" s="38">
        <f t="shared" si="1"/>
        <v>93.772420681818176</v>
      </c>
    </row>
    <row r="17" spans="1:16355" ht="25.5" customHeight="1" x14ac:dyDescent="0.25">
      <c r="A17" s="35" t="s">
        <v>22</v>
      </c>
      <c r="B17" s="32" t="s">
        <v>23</v>
      </c>
      <c r="C17" s="32"/>
      <c r="D17" s="66">
        <v>3500000</v>
      </c>
      <c r="E17" s="66">
        <v>3500000</v>
      </c>
      <c r="F17" s="67">
        <v>3723967.9</v>
      </c>
      <c r="G17" s="67">
        <v>1048510.98</v>
      </c>
      <c r="H17" s="37">
        <f t="shared" si="0"/>
        <v>106.39908285714286</v>
      </c>
      <c r="I17" s="38">
        <f t="shared" si="1"/>
        <v>106.39908285714286</v>
      </c>
    </row>
    <row r="18" spans="1:16355" ht="25.5" customHeight="1" x14ac:dyDescent="0.25">
      <c r="A18" s="40" t="s">
        <v>24</v>
      </c>
      <c r="B18" s="32" t="s">
        <v>25</v>
      </c>
      <c r="C18" s="32"/>
      <c r="D18" s="66">
        <v>84500000</v>
      </c>
      <c r="E18" s="66">
        <v>84500000</v>
      </c>
      <c r="F18" s="67">
        <v>96642325.959999993</v>
      </c>
      <c r="G18" s="67">
        <v>51081151.850000001</v>
      </c>
      <c r="H18" s="37">
        <f>F18/D18%</f>
        <v>114.36961652071005</v>
      </c>
      <c r="I18" s="38">
        <f t="shared" si="1"/>
        <v>114.36961652071005</v>
      </c>
    </row>
    <row r="19" spans="1:16355" ht="25.5" customHeight="1" x14ac:dyDescent="0.25">
      <c r="A19" s="35" t="s">
        <v>26</v>
      </c>
      <c r="B19" s="32" t="s">
        <v>27</v>
      </c>
      <c r="C19" s="32"/>
      <c r="D19" s="66">
        <v>5000000</v>
      </c>
      <c r="E19" s="66">
        <v>5000000</v>
      </c>
      <c r="F19" s="67">
        <v>3756866.67</v>
      </c>
      <c r="G19" s="67">
        <v>4832125.4000000004</v>
      </c>
      <c r="H19" s="37">
        <f>F19/D19%</f>
        <v>75.137333400000003</v>
      </c>
      <c r="I19" s="38">
        <f t="shared" si="1"/>
        <v>75.137333400000003</v>
      </c>
    </row>
    <row r="20" spans="1:16355" ht="25.5" customHeight="1" x14ac:dyDescent="0.25">
      <c r="A20" s="41" t="s">
        <v>28</v>
      </c>
      <c r="B20" s="32" t="s">
        <v>29</v>
      </c>
      <c r="C20" s="32"/>
      <c r="D20" s="66">
        <v>0</v>
      </c>
      <c r="E20" s="66">
        <v>0</v>
      </c>
      <c r="F20" s="67">
        <v>4677330.91</v>
      </c>
      <c r="G20" s="67">
        <v>955865.34</v>
      </c>
      <c r="H20" s="42" t="s">
        <v>30</v>
      </c>
      <c r="I20" s="42" t="s">
        <v>30</v>
      </c>
    </row>
    <row r="21" spans="1:16355" ht="25.5" customHeight="1" x14ac:dyDescent="0.25">
      <c r="A21" s="31" t="s">
        <v>31</v>
      </c>
      <c r="B21" s="32" t="s">
        <v>32</v>
      </c>
      <c r="C21" s="32"/>
      <c r="D21" s="64">
        <v>1705971400</v>
      </c>
      <c r="E21" s="64">
        <v>2152174793.0799999</v>
      </c>
      <c r="F21" s="68">
        <v>1471494754.3800001</v>
      </c>
      <c r="G21" s="71">
        <v>1176777644.1099999</v>
      </c>
      <c r="H21" s="33">
        <f>F21/D21%</f>
        <v>86.255534786808269</v>
      </c>
      <c r="I21" s="34">
        <f>F21/E21%</f>
        <v>68.372455578950849</v>
      </c>
    </row>
    <row r="22" spans="1:16355" ht="25.5" customHeight="1" x14ac:dyDescent="0.25">
      <c r="A22" s="31" t="s">
        <v>33</v>
      </c>
      <c r="B22" s="43"/>
      <c r="C22" s="43"/>
      <c r="D22" s="69">
        <f>D7+D21</f>
        <v>3138674400</v>
      </c>
      <c r="E22" s="69">
        <f>E7+E21</f>
        <v>3584877793.0799999</v>
      </c>
      <c r="F22" s="69">
        <f>F7+F21</f>
        <v>2402568180.8499999</v>
      </c>
      <c r="G22" s="72">
        <f>G7+G21</f>
        <v>2082208713.3800001</v>
      </c>
      <c r="H22" s="44">
        <f>F22/D22%</f>
        <v>76.547225824061258</v>
      </c>
      <c r="I22" s="34">
        <f>F22/E22%</f>
        <v>67.019528126949027</v>
      </c>
    </row>
    <row r="23" spans="1:16355" ht="25.5" customHeight="1" x14ac:dyDescent="0.25">
      <c r="A23" s="21" t="s">
        <v>34</v>
      </c>
      <c r="B23" s="22"/>
      <c r="C23" s="22"/>
      <c r="D23" s="45"/>
      <c r="E23" s="45"/>
      <c r="F23" s="46"/>
      <c r="G23" s="47"/>
      <c r="H23" s="46"/>
      <c r="I23" s="4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</row>
    <row r="24" spans="1:16355" ht="25.5" customHeight="1" x14ac:dyDescent="0.25">
      <c r="A24" s="56" t="s">
        <v>37</v>
      </c>
      <c r="B24" s="2"/>
      <c r="C24" s="57" t="s">
        <v>49</v>
      </c>
      <c r="D24" s="58">
        <v>167552600</v>
      </c>
      <c r="E24" s="59">
        <v>220241905.55000001</v>
      </c>
      <c r="F24" s="50">
        <v>132746694.02</v>
      </c>
      <c r="G24" s="49">
        <v>108256772.13</v>
      </c>
      <c r="H24" s="37">
        <f>F24/D24%</f>
        <v>79.226878019201138</v>
      </c>
      <c r="I24" s="36">
        <f>F24/E24%</f>
        <v>60.27313180409412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</row>
    <row r="25" spans="1:16355" ht="48.75" customHeight="1" x14ac:dyDescent="0.25">
      <c r="A25" s="56" t="s">
        <v>59</v>
      </c>
      <c r="B25" s="2"/>
      <c r="C25" s="57" t="s">
        <v>60</v>
      </c>
      <c r="D25" s="58">
        <v>8913000</v>
      </c>
      <c r="E25" s="59">
        <v>9231270</v>
      </c>
      <c r="F25" s="50">
        <v>6154281.96</v>
      </c>
      <c r="G25" s="49">
        <v>6639328.2000000002</v>
      </c>
      <c r="H25" s="37">
        <f t="shared" ref="H25:H69" si="2">F25/D25%</f>
        <v>69.048378323796697</v>
      </c>
      <c r="I25" s="36">
        <f t="shared" ref="I25:I69" si="3">F25/E25%</f>
        <v>66.66777117341384</v>
      </c>
    </row>
    <row r="26" spans="1:16355" ht="52.5" customHeight="1" x14ac:dyDescent="0.25">
      <c r="A26" s="56" t="s">
        <v>61</v>
      </c>
      <c r="B26" s="2"/>
      <c r="C26" s="57" t="s">
        <v>62</v>
      </c>
      <c r="D26" s="58">
        <v>115606000</v>
      </c>
      <c r="E26" s="59">
        <v>112052693.09999999</v>
      </c>
      <c r="F26" s="50">
        <v>67833084.819999993</v>
      </c>
      <c r="G26" s="49">
        <v>76135255.310000002</v>
      </c>
      <c r="H26" s="37">
        <f t="shared" si="2"/>
        <v>58.676093645658526</v>
      </c>
      <c r="I26" s="36">
        <f t="shared" si="3"/>
        <v>60.536773319194772</v>
      </c>
    </row>
    <row r="27" spans="1:16355" ht="25.5" customHeight="1" x14ac:dyDescent="0.25">
      <c r="A27" s="56" t="s">
        <v>63</v>
      </c>
      <c r="B27" s="2"/>
      <c r="C27" s="57" t="s">
        <v>64</v>
      </c>
      <c r="D27" s="58">
        <v>96300</v>
      </c>
      <c r="E27" s="59">
        <v>96300</v>
      </c>
      <c r="F27" s="50">
        <v>0</v>
      </c>
      <c r="G27" s="49">
        <v>0</v>
      </c>
      <c r="H27" s="37">
        <f t="shared" si="2"/>
        <v>0</v>
      </c>
      <c r="I27" s="36">
        <f t="shared" si="3"/>
        <v>0</v>
      </c>
    </row>
    <row r="28" spans="1:16355" ht="25.5" customHeight="1" x14ac:dyDescent="0.25">
      <c r="A28" s="56" t="s">
        <v>125</v>
      </c>
      <c r="B28" s="2"/>
      <c r="C28" s="62" t="s">
        <v>126</v>
      </c>
      <c r="D28" s="58"/>
      <c r="E28" s="59">
        <v>312167.94</v>
      </c>
      <c r="F28" s="50">
        <v>312167.94</v>
      </c>
      <c r="G28" s="49">
        <v>8800000</v>
      </c>
      <c r="H28" s="37">
        <v>0</v>
      </c>
      <c r="I28" s="36">
        <f t="shared" si="3"/>
        <v>100</v>
      </c>
    </row>
    <row r="29" spans="1:16355" ht="25.5" customHeight="1" x14ac:dyDescent="0.25">
      <c r="A29" s="56" t="s">
        <v>65</v>
      </c>
      <c r="B29" s="2"/>
      <c r="C29" s="57" t="s">
        <v>66</v>
      </c>
      <c r="D29" s="58">
        <v>5000000</v>
      </c>
      <c r="E29" s="59">
        <v>5000000</v>
      </c>
      <c r="F29" s="50">
        <v>0</v>
      </c>
      <c r="G29" s="49">
        <v>0</v>
      </c>
      <c r="H29" s="37">
        <f t="shared" si="2"/>
        <v>0</v>
      </c>
      <c r="I29" s="36">
        <f t="shared" si="3"/>
        <v>0</v>
      </c>
    </row>
    <row r="30" spans="1:16355" ht="36" customHeight="1" x14ac:dyDescent="0.25">
      <c r="A30" s="56" t="s">
        <v>67</v>
      </c>
      <c r="B30" s="2"/>
      <c r="C30" s="57" t="s">
        <v>68</v>
      </c>
      <c r="D30" s="58">
        <v>37937300</v>
      </c>
      <c r="E30" s="59">
        <v>93549474.510000005</v>
      </c>
      <c r="F30" s="50">
        <v>58447159.299999997</v>
      </c>
      <c r="G30" s="49">
        <v>16682188.619999999</v>
      </c>
      <c r="H30" s="37">
        <f t="shared" si="2"/>
        <v>154.06251710058439</v>
      </c>
      <c r="I30" s="36">
        <f t="shared" si="3"/>
        <v>62.477271632084118</v>
      </c>
    </row>
    <row r="31" spans="1:16355" ht="39.75" customHeight="1" x14ac:dyDescent="0.25">
      <c r="A31" s="56" t="s">
        <v>38</v>
      </c>
      <c r="B31" s="2"/>
      <c r="C31" s="57" t="s">
        <v>50</v>
      </c>
      <c r="D31" s="58">
        <v>55535000</v>
      </c>
      <c r="E31" s="61">
        <v>52602554.990000002</v>
      </c>
      <c r="F31" s="50">
        <f>F33</f>
        <v>30646721.600000001</v>
      </c>
      <c r="G31" s="49">
        <v>33226667.91</v>
      </c>
      <c r="H31" s="37">
        <f t="shared" si="2"/>
        <v>55.184517151346</v>
      </c>
      <c r="I31" s="36">
        <f t="shared" si="3"/>
        <v>58.260899315301494</v>
      </c>
    </row>
    <row r="32" spans="1:16355" ht="41.25" customHeight="1" x14ac:dyDescent="0.25">
      <c r="A32" s="56" t="s">
        <v>69</v>
      </c>
      <c r="B32" s="2"/>
      <c r="C32" s="57" t="s">
        <v>70</v>
      </c>
      <c r="D32" s="58">
        <v>27760000</v>
      </c>
      <c r="E32" s="63"/>
      <c r="F32" s="63"/>
      <c r="G32" s="49">
        <v>15282667.91</v>
      </c>
      <c r="H32" s="37">
        <f t="shared" si="2"/>
        <v>0</v>
      </c>
      <c r="I32" s="36" t="e">
        <f t="shared" si="3"/>
        <v>#DIV/0!</v>
      </c>
    </row>
    <row r="33" spans="1:9" ht="25.5" customHeight="1" x14ac:dyDescent="0.25">
      <c r="A33" s="56" t="s">
        <v>71</v>
      </c>
      <c r="B33" s="2"/>
      <c r="C33" s="57" t="s">
        <v>72</v>
      </c>
      <c r="D33" s="58">
        <v>27775000</v>
      </c>
      <c r="E33" s="61">
        <v>52602554.990000002</v>
      </c>
      <c r="F33" s="61">
        <v>30646721.600000001</v>
      </c>
      <c r="G33" s="49">
        <v>17844000</v>
      </c>
      <c r="H33" s="37">
        <f t="shared" si="2"/>
        <v>110.33923168316832</v>
      </c>
      <c r="I33" s="36">
        <f t="shared" si="3"/>
        <v>58.260899315301494</v>
      </c>
    </row>
    <row r="34" spans="1:9" ht="25.5" customHeight="1" x14ac:dyDescent="0.25">
      <c r="A34" s="56"/>
      <c r="B34" s="2"/>
      <c r="C34" s="62" t="s">
        <v>132</v>
      </c>
      <c r="D34" s="58"/>
      <c r="E34" s="61"/>
      <c r="F34" s="61"/>
      <c r="G34" s="49">
        <v>100000</v>
      </c>
      <c r="H34" s="37"/>
      <c r="I34" s="36"/>
    </row>
    <row r="35" spans="1:9" ht="25.5" customHeight="1" x14ac:dyDescent="0.25">
      <c r="A35" s="56" t="s">
        <v>39</v>
      </c>
      <c r="B35" s="2"/>
      <c r="C35" s="57" t="s">
        <v>51</v>
      </c>
      <c r="D35" s="58">
        <v>397554800</v>
      </c>
      <c r="E35" s="59">
        <v>444339398.12</v>
      </c>
      <c r="F35" s="50">
        <v>185973192.84</v>
      </c>
      <c r="G35" s="49">
        <v>306655910.37</v>
      </c>
      <c r="H35" s="37">
        <f t="shared" si="2"/>
        <v>46.779259825312131</v>
      </c>
      <c r="I35" s="36">
        <f t="shared" si="3"/>
        <v>41.853860726024422</v>
      </c>
    </row>
    <row r="36" spans="1:9" ht="25.5" customHeight="1" x14ac:dyDescent="0.25">
      <c r="A36" s="56" t="s">
        <v>73</v>
      </c>
      <c r="B36" s="2"/>
      <c r="C36" s="57" t="s">
        <v>74</v>
      </c>
      <c r="D36" s="58">
        <v>2564600</v>
      </c>
      <c r="E36" s="59">
        <v>2564600</v>
      </c>
      <c r="F36" s="51">
        <v>1888207</v>
      </c>
      <c r="G36" s="49">
        <v>593553.52</v>
      </c>
      <c r="H36" s="37">
        <f t="shared" si="2"/>
        <v>73.625789596818223</v>
      </c>
      <c r="I36" s="36">
        <f t="shared" si="3"/>
        <v>73.625789596818223</v>
      </c>
    </row>
    <row r="37" spans="1:9" ht="25.5" customHeight="1" x14ac:dyDescent="0.25">
      <c r="A37" s="56" t="s">
        <v>75</v>
      </c>
      <c r="B37" s="2"/>
      <c r="C37" s="57" t="s">
        <v>76</v>
      </c>
      <c r="D37" s="58">
        <v>72000000</v>
      </c>
      <c r="E37" s="59">
        <v>82065142.879999995</v>
      </c>
      <c r="F37" s="51">
        <v>55645341.890000001</v>
      </c>
      <c r="G37" s="49">
        <v>57567300</v>
      </c>
      <c r="H37" s="37">
        <f t="shared" si="2"/>
        <v>77.28519706944445</v>
      </c>
      <c r="I37" s="36">
        <f t="shared" si="3"/>
        <v>67.806305987144341</v>
      </c>
    </row>
    <row r="38" spans="1:9" ht="25.5" customHeight="1" x14ac:dyDescent="0.25">
      <c r="A38" s="56" t="s">
        <v>77</v>
      </c>
      <c r="B38" s="2"/>
      <c r="C38" s="57" t="s">
        <v>78</v>
      </c>
      <c r="D38" s="58">
        <v>197330000</v>
      </c>
      <c r="E38" s="59">
        <v>262993998.37</v>
      </c>
      <c r="F38" s="50">
        <v>71467526.810000002</v>
      </c>
      <c r="G38" s="49">
        <v>168720431.53999999</v>
      </c>
      <c r="H38" s="37">
        <f t="shared" si="2"/>
        <v>36.217263877768204</v>
      </c>
      <c r="I38" s="36">
        <f t="shared" si="3"/>
        <v>27.17458468746273</v>
      </c>
    </row>
    <row r="39" spans="1:9" ht="25.5" customHeight="1" x14ac:dyDescent="0.25">
      <c r="A39" s="56" t="s">
        <v>79</v>
      </c>
      <c r="B39" s="2"/>
      <c r="C39" s="57" t="s">
        <v>80</v>
      </c>
      <c r="D39" s="58">
        <v>125660200</v>
      </c>
      <c r="E39" s="59">
        <v>96715656.870000005</v>
      </c>
      <c r="F39" s="50">
        <v>56972117.140000001</v>
      </c>
      <c r="G39" s="49">
        <v>79774625.310000002</v>
      </c>
      <c r="H39" s="37">
        <f t="shared" si="2"/>
        <v>45.338235288500258</v>
      </c>
      <c r="I39" s="36">
        <f t="shared" si="3"/>
        <v>58.906819209819211</v>
      </c>
    </row>
    <row r="40" spans="1:9" ht="25.5" customHeight="1" x14ac:dyDescent="0.25">
      <c r="A40" s="56" t="s">
        <v>40</v>
      </c>
      <c r="B40" s="2"/>
      <c r="C40" s="57" t="s">
        <v>52</v>
      </c>
      <c r="D40" s="58">
        <v>359120100</v>
      </c>
      <c r="E40" s="59">
        <v>346060604.69</v>
      </c>
      <c r="F40" s="50">
        <v>165038055.16</v>
      </c>
      <c r="G40" s="49">
        <v>291581508.45999998</v>
      </c>
      <c r="H40" s="37">
        <f t="shared" si="2"/>
        <v>45.956228893899279</v>
      </c>
      <c r="I40" s="36">
        <f t="shared" si="3"/>
        <v>47.690506496063186</v>
      </c>
    </row>
    <row r="41" spans="1:9" ht="25.5" customHeight="1" x14ac:dyDescent="0.25">
      <c r="A41" s="56" t="s">
        <v>81</v>
      </c>
      <c r="B41" s="2"/>
      <c r="C41" s="57" t="s">
        <v>82</v>
      </c>
      <c r="D41" s="58">
        <v>15534000</v>
      </c>
      <c r="E41" s="59">
        <v>18079785.670000002</v>
      </c>
      <c r="F41" s="50">
        <v>10906594.07</v>
      </c>
      <c r="G41" s="49">
        <v>14741040.9</v>
      </c>
      <c r="H41" s="37">
        <f t="shared" si="2"/>
        <v>70.211111561735549</v>
      </c>
      <c r="I41" s="36">
        <f t="shared" si="3"/>
        <v>60.324797368021009</v>
      </c>
    </row>
    <row r="42" spans="1:9" ht="25.5" customHeight="1" x14ac:dyDescent="0.25">
      <c r="A42" s="56" t="s">
        <v>83</v>
      </c>
      <c r="B42" s="2"/>
      <c r="C42" s="57" t="s">
        <v>84</v>
      </c>
      <c r="D42" s="58">
        <v>81627000</v>
      </c>
      <c r="E42" s="59">
        <v>64696301.759999998</v>
      </c>
      <c r="F42" s="50">
        <v>3729666.47</v>
      </c>
      <c r="G42" s="49">
        <v>449220</v>
      </c>
      <c r="H42" s="37">
        <f t="shared" si="2"/>
        <v>4.5691578399304156</v>
      </c>
      <c r="I42" s="36">
        <f t="shared" si="3"/>
        <v>5.764883569134633</v>
      </c>
    </row>
    <row r="43" spans="1:9" ht="25.5" customHeight="1" x14ac:dyDescent="0.25">
      <c r="A43" s="56" t="s">
        <v>85</v>
      </c>
      <c r="B43" s="2"/>
      <c r="C43" s="57" t="s">
        <v>86</v>
      </c>
      <c r="D43" s="58">
        <v>211203100</v>
      </c>
      <c r="E43" s="59">
        <v>211988937.25999999</v>
      </c>
      <c r="F43" s="50">
        <v>115866099.62</v>
      </c>
      <c r="G43" s="49">
        <v>242154847.56</v>
      </c>
      <c r="H43" s="37">
        <f t="shared" si="2"/>
        <v>54.860037385814891</v>
      </c>
      <c r="I43" s="36">
        <f t="shared" si="3"/>
        <v>54.656672710186129</v>
      </c>
    </row>
    <row r="44" spans="1:9" ht="25.5" customHeight="1" x14ac:dyDescent="0.25">
      <c r="A44" s="56" t="s">
        <v>87</v>
      </c>
      <c r="B44" s="2"/>
      <c r="C44" s="57" t="s">
        <v>88</v>
      </c>
      <c r="D44" s="58">
        <v>50756000</v>
      </c>
      <c r="E44" s="59">
        <v>51295580</v>
      </c>
      <c r="F44" s="50">
        <v>34535695</v>
      </c>
      <c r="G44" s="49">
        <v>34236400</v>
      </c>
      <c r="H44" s="37">
        <f t="shared" si="2"/>
        <v>68.042586098195287</v>
      </c>
      <c r="I44" s="36">
        <f t="shared" si="3"/>
        <v>67.326843755348904</v>
      </c>
    </row>
    <row r="45" spans="1:9" ht="25.5" customHeight="1" x14ac:dyDescent="0.25">
      <c r="A45" s="56" t="s">
        <v>41</v>
      </c>
      <c r="B45" s="2"/>
      <c r="C45" s="57" t="s">
        <v>53</v>
      </c>
      <c r="D45" s="58">
        <v>1923564800</v>
      </c>
      <c r="E45" s="59">
        <v>2050012246.5599999</v>
      </c>
      <c r="F45" s="50">
        <v>1320429764.46</v>
      </c>
      <c r="G45" s="49">
        <v>1371351258.49</v>
      </c>
      <c r="H45" s="37">
        <f t="shared" si="2"/>
        <v>68.644932807046587</v>
      </c>
      <c r="I45" s="36">
        <f t="shared" si="3"/>
        <v>64.410823236579802</v>
      </c>
    </row>
    <row r="46" spans="1:9" ht="25.5" customHeight="1" x14ac:dyDescent="0.25">
      <c r="A46" s="56" t="s">
        <v>89</v>
      </c>
      <c r="B46" s="2"/>
      <c r="C46" s="57" t="s">
        <v>90</v>
      </c>
      <c r="D46" s="58">
        <v>805327800</v>
      </c>
      <c r="E46" s="59">
        <v>889852594.42999995</v>
      </c>
      <c r="F46" s="50">
        <v>593315635.05999994</v>
      </c>
      <c r="G46" s="49">
        <v>628185278.02999997</v>
      </c>
      <c r="H46" s="37">
        <f t="shared" si="2"/>
        <v>73.673805257933466</v>
      </c>
      <c r="I46" s="36">
        <f t="shared" si="3"/>
        <v>66.675721212011695</v>
      </c>
    </row>
    <row r="47" spans="1:9" ht="25.5" customHeight="1" x14ac:dyDescent="0.25">
      <c r="A47" s="56" t="s">
        <v>91</v>
      </c>
      <c r="B47" s="2"/>
      <c r="C47" s="57" t="s">
        <v>92</v>
      </c>
      <c r="D47" s="58">
        <v>826825400</v>
      </c>
      <c r="E47" s="59">
        <v>867455848.34000003</v>
      </c>
      <c r="F47" s="50">
        <v>542735956.57000005</v>
      </c>
      <c r="G47" s="49">
        <v>567772191.52999997</v>
      </c>
      <c r="H47" s="37">
        <f t="shared" si="2"/>
        <v>65.640939014452144</v>
      </c>
      <c r="I47" s="36">
        <f t="shared" si="3"/>
        <v>62.56640699450034</v>
      </c>
    </row>
    <row r="48" spans="1:9" ht="25.5" customHeight="1" x14ac:dyDescent="0.25">
      <c r="A48" s="56" t="s">
        <v>93</v>
      </c>
      <c r="B48" s="2"/>
      <c r="C48" s="57" t="s">
        <v>94</v>
      </c>
      <c r="D48" s="58">
        <v>183323300</v>
      </c>
      <c r="E48" s="59">
        <v>185924663.38999999</v>
      </c>
      <c r="F48" s="50">
        <v>121638133.88</v>
      </c>
      <c r="G48" s="49">
        <v>124205053.06</v>
      </c>
      <c r="H48" s="37">
        <f t="shared" si="2"/>
        <v>66.351704273270229</v>
      </c>
      <c r="I48" s="36">
        <f t="shared" si="3"/>
        <v>65.423344951739381</v>
      </c>
    </row>
    <row r="49" spans="1:9" ht="25.5" customHeight="1" x14ac:dyDescent="0.25">
      <c r="A49" s="56" t="s">
        <v>95</v>
      </c>
      <c r="B49" s="2"/>
      <c r="C49" s="57" t="s">
        <v>96</v>
      </c>
      <c r="D49" s="58">
        <v>500000</v>
      </c>
      <c r="E49" s="59">
        <v>623000</v>
      </c>
      <c r="F49" s="50">
        <v>123000</v>
      </c>
      <c r="G49" s="49">
        <v>353330</v>
      </c>
      <c r="H49" s="37">
        <f t="shared" si="2"/>
        <v>24.6</v>
      </c>
      <c r="I49" s="36">
        <f t="shared" si="3"/>
        <v>19.743178170144461</v>
      </c>
    </row>
    <row r="50" spans="1:9" ht="25.5" customHeight="1" x14ac:dyDescent="0.25">
      <c r="A50" s="56" t="s">
        <v>97</v>
      </c>
      <c r="B50" s="2"/>
      <c r="C50" s="57" t="s">
        <v>98</v>
      </c>
      <c r="D50" s="58">
        <v>57422300</v>
      </c>
      <c r="E50" s="59">
        <v>59207342.810000002</v>
      </c>
      <c r="F50" s="50">
        <v>32716265.399999999</v>
      </c>
      <c r="G50" s="49">
        <v>14433311.939999999</v>
      </c>
      <c r="H50" s="37">
        <f t="shared" si="2"/>
        <v>56.974843222929067</v>
      </c>
      <c r="I50" s="36">
        <f t="shared" si="3"/>
        <v>55.257108066795873</v>
      </c>
    </row>
    <row r="51" spans="1:9" ht="25.5" customHeight="1" x14ac:dyDescent="0.25">
      <c r="A51" s="56" t="s">
        <v>99</v>
      </c>
      <c r="B51" s="2"/>
      <c r="C51" s="57" t="s">
        <v>100</v>
      </c>
      <c r="D51" s="58">
        <v>50166000</v>
      </c>
      <c r="E51" s="59">
        <v>46948797.590000004</v>
      </c>
      <c r="F51" s="50">
        <v>29900773.550000001</v>
      </c>
      <c r="G51" s="49">
        <v>36402093.93</v>
      </c>
      <c r="H51" s="37">
        <f t="shared" si="2"/>
        <v>59.60366293904238</v>
      </c>
      <c r="I51" s="36">
        <f t="shared" si="3"/>
        <v>63.688049715609338</v>
      </c>
    </row>
    <row r="52" spans="1:9" ht="25.5" customHeight="1" x14ac:dyDescent="0.25">
      <c r="A52" s="56" t="s">
        <v>42</v>
      </c>
      <c r="B52" s="2"/>
      <c r="C52" s="57" t="s">
        <v>54</v>
      </c>
      <c r="D52" s="58">
        <v>70539700</v>
      </c>
      <c r="E52" s="59">
        <v>63336489.460000001</v>
      </c>
      <c r="F52" s="50">
        <v>47666839.350000001</v>
      </c>
      <c r="G52" s="49">
        <v>54659540.409999996</v>
      </c>
      <c r="H52" s="37">
        <f t="shared" si="2"/>
        <v>67.574485502490091</v>
      </c>
      <c r="I52" s="36">
        <f t="shared" si="3"/>
        <v>75.259680093422091</v>
      </c>
    </row>
    <row r="53" spans="1:9" ht="25.5" customHeight="1" x14ac:dyDescent="0.25">
      <c r="A53" s="56" t="s">
        <v>101</v>
      </c>
      <c r="B53" s="2"/>
      <c r="C53" s="57" t="s">
        <v>102</v>
      </c>
      <c r="D53" s="58">
        <v>65183700</v>
      </c>
      <c r="E53" s="59">
        <v>60665489.460000001</v>
      </c>
      <c r="F53" s="50">
        <v>45589780.259999998</v>
      </c>
      <c r="G53" s="49">
        <v>50553743.799999997</v>
      </c>
      <c r="H53" s="37">
        <f t="shared" si="2"/>
        <v>69.940460974139242</v>
      </c>
      <c r="I53" s="36">
        <f t="shared" si="3"/>
        <v>75.1494476774308</v>
      </c>
    </row>
    <row r="54" spans="1:9" ht="25.5" customHeight="1" x14ac:dyDescent="0.25">
      <c r="A54" s="56" t="s">
        <v>103</v>
      </c>
      <c r="B54" s="2"/>
      <c r="C54" s="57" t="s">
        <v>104</v>
      </c>
      <c r="D54" s="58">
        <v>5356000</v>
      </c>
      <c r="E54" s="59">
        <v>2671000</v>
      </c>
      <c r="F54" s="50">
        <v>2077059.09</v>
      </c>
      <c r="G54" s="49">
        <v>4105796.61</v>
      </c>
      <c r="H54" s="37">
        <f t="shared" si="2"/>
        <v>38.780042755787903</v>
      </c>
      <c r="I54" s="36">
        <f t="shared" si="3"/>
        <v>77.763350430550361</v>
      </c>
    </row>
    <row r="55" spans="1:9" ht="25.5" customHeight="1" x14ac:dyDescent="0.25">
      <c r="A55" s="56" t="s">
        <v>43</v>
      </c>
      <c r="B55" s="2"/>
      <c r="C55" s="57" t="s">
        <v>55</v>
      </c>
      <c r="D55" s="58">
        <v>127219000</v>
      </c>
      <c r="E55" s="59">
        <v>126999328.31999999</v>
      </c>
      <c r="F55" s="50">
        <v>77769229.159999996</v>
      </c>
      <c r="G55" s="49">
        <v>69196265.519999996</v>
      </c>
      <c r="H55" s="37">
        <f t="shared" si="2"/>
        <v>61.130200017293014</v>
      </c>
      <c r="I55" s="36">
        <f t="shared" si="3"/>
        <v>61.235937377593842</v>
      </c>
    </row>
    <row r="56" spans="1:9" ht="25.5" customHeight="1" x14ac:dyDescent="0.25">
      <c r="A56" s="56" t="s">
        <v>105</v>
      </c>
      <c r="B56" s="2"/>
      <c r="C56" s="57" t="s">
        <v>106</v>
      </c>
      <c r="D56" s="58">
        <v>1691000</v>
      </c>
      <c r="E56" s="59">
        <v>1691000</v>
      </c>
      <c r="F56" s="50">
        <v>1472084.27</v>
      </c>
      <c r="G56" s="49">
        <v>1275303.25</v>
      </c>
      <c r="H56" s="37">
        <f t="shared" si="2"/>
        <v>87.054066824364284</v>
      </c>
      <c r="I56" s="36">
        <f t="shared" si="3"/>
        <v>87.054066824364284</v>
      </c>
    </row>
    <row r="57" spans="1:9" ht="25.5" customHeight="1" x14ac:dyDescent="0.25">
      <c r="A57" s="56" t="s">
        <v>107</v>
      </c>
      <c r="B57" s="2"/>
      <c r="C57" s="57" t="s">
        <v>108</v>
      </c>
      <c r="D57" s="58">
        <v>10113500</v>
      </c>
      <c r="E57" s="59">
        <v>11894161.68</v>
      </c>
      <c r="F57" s="50">
        <v>5854122.2300000004</v>
      </c>
      <c r="G57" s="49">
        <v>6230814.6799999997</v>
      </c>
      <c r="H57" s="37">
        <f t="shared" si="2"/>
        <v>57.884236218915312</v>
      </c>
      <c r="I57" s="36">
        <f t="shared" si="3"/>
        <v>49.218451770701002</v>
      </c>
    </row>
    <row r="58" spans="1:9" ht="25.5" customHeight="1" x14ac:dyDescent="0.25">
      <c r="A58" s="56" t="s">
        <v>109</v>
      </c>
      <c r="B58" s="2"/>
      <c r="C58" s="57" t="s">
        <v>110</v>
      </c>
      <c r="D58" s="58">
        <v>115414500</v>
      </c>
      <c r="E58" s="59">
        <v>113414166.64</v>
      </c>
      <c r="F58" s="50">
        <v>70443022.659999996</v>
      </c>
      <c r="G58" s="49">
        <v>61690147.590000004</v>
      </c>
      <c r="H58" s="37">
        <f t="shared" si="2"/>
        <v>61.034811622456445</v>
      </c>
      <c r="I58" s="36">
        <f t="shared" si="3"/>
        <v>62.111308266806482</v>
      </c>
    </row>
    <row r="59" spans="1:9" ht="25.5" customHeight="1" x14ac:dyDescent="0.25">
      <c r="A59" s="56" t="s">
        <v>44</v>
      </c>
      <c r="B59" s="2"/>
      <c r="C59" s="57" t="s">
        <v>56</v>
      </c>
      <c r="D59" s="58">
        <v>103796400</v>
      </c>
      <c r="E59" s="59">
        <v>336937865.38999999</v>
      </c>
      <c r="F59" s="50">
        <v>271014587.23000002</v>
      </c>
      <c r="G59" s="49">
        <v>70945341.280000001</v>
      </c>
      <c r="H59" s="37">
        <f t="shared" si="2"/>
        <v>261.1021068457095</v>
      </c>
      <c r="I59" s="36">
        <f t="shared" si="3"/>
        <v>80.434589005395736</v>
      </c>
    </row>
    <row r="60" spans="1:9" ht="25.5" customHeight="1" x14ac:dyDescent="0.25">
      <c r="A60" s="56" t="s">
        <v>111</v>
      </c>
      <c r="B60" s="2"/>
      <c r="C60" s="57" t="s">
        <v>112</v>
      </c>
      <c r="D60" s="58">
        <v>81939000</v>
      </c>
      <c r="E60" s="59">
        <v>319493276.98000002</v>
      </c>
      <c r="F60" s="50">
        <v>258956349.16999999</v>
      </c>
      <c r="G60" s="49">
        <v>55512959.640000001</v>
      </c>
      <c r="H60" s="37">
        <f t="shared" si="2"/>
        <v>316.03552541524789</v>
      </c>
      <c r="I60" s="36">
        <f t="shared" si="3"/>
        <v>81.052206048833511</v>
      </c>
    </row>
    <row r="61" spans="1:9" ht="25.5" customHeight="1" x14ac:dyDescent="0.25">
      <c r="A61" s="56" t="s">
        <v>113</v>
      </c>
      <c r="B61" s="2"/>
      <c r="C61" s="57" t="s">
        <v>114</v>
      </c>
      <c r="D61" s="58">
        <v>5202000</v>
      </c>
      <c r="E61" s="59">
        <v>5202000</v>
      </c>
      <c r="F61" s="50">
        <v>3693470.42</v>
      </c>
      <c r="G61" s="49">
        <v>1907617.32</v>
      </c>
      <c r="H61" s="37">
        <f t="shared" si="2"/>
        <v>71.000969242598998</v>
      </c>
      <c r="I61" s="36">
        <f t="shared" si="3"/>
        <v>71.000969242598998</v>
      </c>
    </row>
    <row r="62" spans="1:9" ht="25.5" customHeight="1" x14ac:dyDescent="0.25">
      <c r="A62" s="56" t="s">
        <v>115</v>
      </c>
      <c r="B62" s="2"/>
      <c r="C62" s="57" t="s">
        <v>116</v>
      </c>
      <c r="D62" s="58">
        <v>4600400</v>
      </c>
      <c r="E62" s="59">
        <v>3013072.05</v>
      </c>
      <c r="F62" s="50">
        <v>2043953.96</v>
      </c>
      <c r="G62" s="49">
        <v>4001800</v>
      </c>
      <c r="H62" s="37">
        <f t="shared" si="2"/>
        <v>44.429918267976696</v>
      </c>
      <c r="I62" s="36">
        <f t="shared" si="3"/>
        <v>67.836212545929655</v>
      </c>
    </row>
    <row r="63" spans="1:9" ht="25.5" customHeight="1" x14ac:dyDescent="0.25">
      <c r="A63" s="56" t="s">
        <v>117</v>
      </c>
      <c r="B63" s="2"/>
      <c r="C63" s="57" t="s">
        <v>118</v>
      </c>
      <c r="D63" s="58">
        <v>12055000</v>
      </c>
      <c r="E63" s="59">
        <v>9229516.3599999994</v>
      </c>
      <c r="F63" s="50">
        <v>6320813.6799999997</v>
      </c>
      <c r="G63" s="49">
        <v>9522964.3200000003</v>
      </c>
      <c r="H63" s="37">
        <f t="shared" si="2"/>
        <v>52.433128826213185</v>
      </c>
      <c r="I63" s="36">
        <f t="shared" si="3"/>
        <v>68.484776812292253</v>
      </c>
    </row>
    <row r="64" spans="1:9" ht="25.5" customHeight="1" x14ac:dyDescent="0.25">
      <c r="A64" s="56" t="s">
        <v>45</v>
      </c>
      <c r="B64" s="2"/>
      <c r="C64" s="57" t="s">
        <v>57</v>
      </c>
      <c r="D64" s="58">
        <v>14672000</v>
      </c>
      <c r="E64" s="59">
        <v>14076100</v>
      </c>
      <c r="F64" s="50">
        <v>8036934.5700000003</v>
      </c>
      <c r="G64" s="52">
        <v>10566308.65</v>
      </c>
      <c r="H64" s="37">
        <f t="shared" si="2"/>
        <v>54.77736211832061</v>
      </c>
      <c r="I64" s="36">
        <f t="shared" si="3"/>
        <v>57.096316238162558</v>
      </c>
    </row>
    <row r="65" spans="1:9" ht="25.5" customHeight="1" x14ac:dyDescent="0.25">
      <c r="A65" s="56" t="s">
        <v>119</v>
      </c>
      <c r="B65" s="2"/>
      <c r="C65" s="57" t="s">
        <v>120</v>
      </c>
      <c r="D65" s="58">
        <v>10672000</v>
      </c>
      <c r="E65" s="59">
        <v>10076100</v>
      </c>
      <c r="F65" s="50">
        <v>7169000</v>
      </c>
      <c r="G65" s="53">
        <v>9535000</v>
      </c>
      <c r="H65" s="37">
        <f t="shared" si="2"/>
        <v>67.175787106446776</v>
      </c>
      <c r="I65" s="36">
        <f t="shared" si="3"/>
        <v>71.148559462490454</v>
      </c>
    </row>
    <row r="66" spans="1:9" ht="25.5" customHeight="1" x14ac:dyDescent="0.25">
      <c r="A66" s="56" t="s">
        <v>121</v>
      </c>
      <c r="B66" s="2"/>
      <c r="C66" s="57" t="s">
        <v>122</v>
      </c>
      <c r="D66" s="58">
        <v>4000000</v>
      </c>
      <c r="E66" s="59">
        <v>4000000</v>
      </c>
      <c r="F66" s="50">
        <v>867934.57</v>
      </c>
      <c r="G66" s="52">
        <v>1031308.65</v>
      </c>
      <c r="H66" s="37">
        <f t="shared" si="2"/>
        <v>21.698364249999997</v>
      </c>
      <c r="I66" s="36">
        <f t="shared" si="3"/>
        <v>21.698364249999997</v>
      </c>
    </row>
    <row r="67" spans="1:9" ht="25.5" customHeight="1" x14ac:dyDescent="0.25">
      <c r="A67" s="56" t="s">
        <v>48</v>
      </c>
      <c r="B67" s="2"/>
      <c r="C67" s="57" t="s">
        <v>58</v>
      </c>
      <c r="D67" s="58">
        <v>9120000</v>
      </c>
      <c r="E67" s="59">
        <v>9120000</v>
      </c>
      <c r="F67" s="50">
        <v>5901293.0499999998</v>
      </c>
      <c r="G67" s="54">
        <v>6287409.8300000001</v>
      </c>
      <c r="H67" s="37">
        <f t="shared" si="2"/>
        <v>64.707160635964911</v>
      </c>
      <c r="I67" s="36">
        <f t="shared" si="3"/>
        <v>64.707160635964911</v>
      </c>
    </row>
    <row r="68" spans="1:9" ht="25.5" customHeight="1" x14ac:dyDescent="0.25">
      <c r="A68" s="56" t="s">
        <v>123</v>
      </c>
      <c r="B68" s="2"/>
      <c r="C68" s="57" t="s">
        <v>124</v>
      </c>
      <c r="D68" s="58">
        <v>9120000</v>
      </c>
      <c r="E68" s="59">
        <v>9120000</v>
      </c>
      <c r="F68" s="50">
        <v>5901293.0499999998</v>
      </c>
      <c r="G68" s="60">
        <v>6287409.8300000001</v>
      </c>
      <c r="H68" s="37">
        <f t="shared" si="2"/>
        <v>64.707160635964911</v>
      </c>
      <c r="I68" s="36">
        <f t="shared" si="3"/>
        <v>64.707160635964911</v>
      </c>
    </row>
    <row r="69" spans="1:9" s="24" customFormat="1" ht="25.5" customHeight="1" x14ac:dyDescent="0.25">
      <c r="A69" s="23" t="s">
        <v>35</v>
      </c>
      <c r="B69" s="3"/>
      <c r="C69" s="3"/>
      <c r="D69" s="55">
        <f>D24+D31+D35+D40+D45+D52+D55+D59+D64+D67</f>
        <v>3228674400</v>
      </c>
      <c r="E69" s="55">
        <f>E24+E31+E35+E40+E45+E52+E55+E59+E64+E67</f>
        <v>3663726493.0799999</v>
      </c>
      <c r="F69" s="55">
        <f>F24+F31+F35+F40+F45+F52+F55+F59+F64+F67</f>
        <v>2245223311.4400001</v>
      </c>
      <c r="G69" s="55">
        <f>G24+G31+G35+G40+G45+G52+G55+G59+G64+G67</f>
        <v>2322726983.0500002</v>
      </c>
      <c r="H69" s="33">
        <f t="shared" si="2"/>
        <v>69.54009705778941</v>
      </c>
      <c r="I69" s="36">
        <f t="shared" si="3"/>
        <v>61.282503365923993</v>
      </c>
    </row>
    <row r="70" spans="1:9" s="24" customFormat="1" ht="25.5" customHeight="1" x14ac:dyDescent="0.25">
      <c r="A70" s="25" t="s">
        <v>36</v>
      </c>
      <c r="B70" s="25"/>
      <c r="C70" s="25"/>
      <c r="D70" s="28">
        <f>D22-D69</f>
        <v>-90000000</v>
      </c>
      <c r="E70" s="28">
        <f t="shared" ref="E70:F70" si="4">E22-E69</f>
        <v>-78848700</v>
      </c>
      <c r="F70" s="28">
        <f t="shared" si="4"/>
        <v>157344869.40999985</v>
      </c>
      <c r="G70" s="28">
        <f>G22-G69</f>
        <v>-240518269.67000008</v>
      </c>
      <c r="H70" s="29"/>
      <c r="I70" s="30"/>
    </row>
    <row r="71" spans="1:9" x14ac:dyDescent="0.25">
      <c r="F71" s="26"/>
    </row>
    <row r="72" spans="1:9" x14ac:dyDescent="0.25">
      <c r="G72" s="4"/>
      <c r="H72" s="4"/>
    </row>
    <row r="73" spans="1:9" x14ac:dyDescent="0.25">
      <c r="E73" s="4"/>
      <c r="F73" s="4"/>
      <c r="G73" s="4"/>
      <c r="H73" s="4"/>
    </row>
    <row r="74" spans="1:9" x14ac:dyDescent="0.25">
      <c r="E74" s="4"/>
      <c r="F74" s="4"/>
      <c r="G74" s="4"/>
      <c r="H74" s="4"/>
    </row>
    <row r="75" spans="1:9" x14ac:dyDescent="0.25">
      <c r="E75" s="4"/>
      <c r="F75" s="4"/>
      <c r="G75" s="4"/>
      <c r="H75" s="4"/>
    </row>
    <row r="76" spans="1:9" x14ac:dyDescent="0.25">
      <c r="E76" s="4"/>
      <c r="F76" s="4"/>
      <c r="G76" s="4"/>
      <c r="H76" s="4"/>
    </row>
    <row r="77" spans="1:9" x14ac:dyDescent="0.25">
      <c r="E77" s="4"/>
      <c r="F77" s="4"/>
      <c r="G77" s="4"/>
      <c r="H77" s="4"/>
    </row>
    <row r="78" spans="1:9" x14ac:dyDescent="0.25">
      <c r="E78" s="4"/>
      <c r="F78" s="4"/>
      <c r="G78" s="4"/>
      <c r="H78" s="4"/>
    </row>
    <row r="79" spans="1:9" x14ac:dyDescent="0.25">
      <c r="E79" s="4"/>
      <c r="F79" s="4"/>
      <c r="G79" s="4"/>
      <c r="H79" s="4"/>
    </row>
    <row r="80" spans="1:9" x14ac:dyDescent="0.25">
      <c r="E80" s="4"/>
      <c r="F80" s="4"/>
      <c r="G80" s="4"/>
      <c r="H80" s="4"/>
    </row>
    <row r="81" spans="5:8" x14ac:dyDescent="0.25">
      <c r="E81" s="4"/>
      <c r="F81" s="4"/>
      <c r="G81" s="4"/>
      <c r="H81" s="4"/>
    </row>
    <row r="82" spans="5:8" x14ac:dyDescent="0.25">
      <c r="E82" s="4"/>
      <c r="F82" s="4"/>
      <c r="G82" s="4"/>
      <c r="H82" s="4"/>
    </row>
    <row r="83" spans="5:8" x14ac:dyDescent="0.25">
      <c r="E83" s="4"/>
      <c r="F83" s="4"/>
      <c r="G83" s="4"/>
      <c r="H83" s="4"/>
    </row>
    <row r="84" spans="5:8" x14ac:dyDescent="0.25">
      <c r="E84" s="4"/>
      <c r="F84" s="4"/>
      <c r="G84" s="4"/>
      <c r="H84" s="4"/>
    </row>
    <row r="85" spans="5:8" x14ac:dyDescent="0.25">
      <c r="E85" s="4"/>
      <c r="F85" s="4"/>
      <c r="G85" s="4"/>
      <c r="H85" s="4"/>
    </row>
    <row r="86" spans="5:8" x14ac:dyDescent="0.25">
      <c r="E86" s="4"/>
      <c r="F86" s="4"/>
      <c r="G86" s="4"/>
      <c r="H86" s="4"/>
    </row>
    <row r="87" spans="5:8" x14ac:dyDescent="0.25">
      <c r="E87" s="4"/>
      <c r="F87" s="4"/>
      <c r="G87" s="4"/>
      <c r="H87" s="4"/>
    </row>
    <row r="88" spans="5:8" x14ac:dyDescent="0.25">
      <c r="E88" s="4"/>
      <c r="F88" s="4"/>
      <c r="G88" s="4"/>
      <c r="H88" s="4"/>
    </row>
    <row r="89" spans="5:8" x14ac:dyDescent="0.25">
      <c r="E89" s="4"/>
      <c r="F89" s="4"/>
      <c r="G89" s="4"/>
      <c r="H89" s="4"/>
    </row>
    <row r="90" spans="5:8" x14ac:dyDescent="0.25">
      <c r="E90" s="4"/>
      <c r="F90" s="4"/>
      <c r="G90" s="4"/>
      <c r="H90" s="4"/>
    </row>
    <row r="91" spans="5:8" x14ac:dyDescent="0.25">
      <c r="E91" s="4"/>
      <c r="F91" s="4"/>
      <c r="G91" s="4"/>
      <c r="H91" s="4"/>
    </row>
    <row r="92" spans="5:8" x14ac:dyDescent="0.25">
      <c r="E92" s="4"/>
      <c r="F92" s="4"/>
      <c r="G92" s="4"/>
      <c r="H92" s="4"/>
    </row>
    <row r="93" spans="5:8" x14ac:dyDescent="0.25">
      <c r="E93" s="4"/>
      <c r="F93" s="4"/>
      <c r="G93" s="4"/>
      <c r="H93" s="4"/>
    </row>
    <row r="94" spans="5:8" x14ac:dyDescent="0.25">
      <c r="E94" s="4"/>
      <c r="F94" s="4"/>
      <c r="G94" s="4"/>
      <c r="H94" s="4"/>
    </row>
    <row r="95" spans="5:8" x14ac:dyDescent="0.25">
      <c r="E95" s="4"/>
      <c r="F95" s="4"/>
      <c r="G95" s="4"/>
      <c r="H95" s="4"/>
    </row>
    <row r="96" spans="5:8" x14ac:dyDescent="0.25">
      <c r="E96" s="4"/>
      <c r="F96" s="4"/>
      <c r="G96" s="4"/>
      <c r="H96" s="4"/>
    </row>
    <row r="97" spans="1:8" x14ac:dyDescent="0.25">
      <c r="E97" s="4"/>
      <c r="F97" s="4"/>
      <c r="G97" s="4"/>
      <c r="H97" s="4"/>
    </row>
    <row r="98" spans="1:8" x14ac:dyDescent="0.25">
      <c r="E98" s="4"/>
      <c r="F98" s="4"/>
      <c r="G98" s="4"/>
      <c r="H98" s="4"/>
    </row>
    <row r="99" spans="1:8" x14ac:dyDescent="0.25">
      <c r="E99" s="4"/>
      <c r="F99" s="4"/>
      <c r="G99" s="4"/>
      <c r="H99" s="4"/>
    </row>
    <row r="100" spans="1:8" x14ac:dyDescent="0.25">
      <c r="E100" s="4"/>
      <c r="F100" s="4"/>
      <c r="G100" s="4"/>
      <c r="H100" s="4"/>
    </row>
    <row r="101" spans="1:8" x14ac:dyDescent="0.25">
      <c r="A101" s="27"/>
      <c r="B101" s="27"/>
      <c r="C101" s="27"/>
      <c r="D101" s="27"/>
    </row>
    <row r="102" spans="1:8" x14ac:dyDescent="0.25">
      <c r="A102" s="27"/>
      <c r="B102" s="27"/>
      <c r="C102" s="27"/>
      <c r="D102" s="27"/>
    </row>
    <row r="103" spans="1:8" x14ac:dyDescent="0.25">
      <c r="A103" s="27"/>
      <c r="B103" s="27"/>
      <c r="C103" s="27"/>
      <c r="D103" s="27"/>
    </row>
    <row r="104" spans="1:8" x14ac:dyDescent="0.25">
      <c r="A104" s="27"/>
      <c r="B104" s="27"/>
      <c r="C104" s="27"/>
      <c r="D104" s="27"/>
    </row>
    <row r="105" spans="1:8" x14ac:dyDescent="0.25">
      <c r="A105" s="27"/>
      <c r="B105" s="27"/>
      <c r="C105" s="27"/>
      <c r="D105" s="27"/>
    </row>
    <row r="106" spans="1:8" x14ac:dyDescent="0.25">
      <c r="A106" s="27"/>
      <c r="B106" s="27"/>
      <c r="C106" s="27"/>
      <c r="D106" s="27"/>
    </row>
    <row r="107" spans="1:8" x14ac:dyDescent="0.25">
      <c r="A107" s="27"/>
      <c r="B107" s="27"/>
      <c r="C107" s="27"/>
      <c r="D107" s="27"/>
    </row>
    <row r="108" spans="1:8" x14ac:dyDescent="0.25">
      <c r="A108" s="27"/>
      <c r="B108" s="27"/>
      <c r="C108" s="27"/>
      <c r="D108" s="27"/>
    </row>
    <row r="109" spans="1:8" x14ac:dyDescent="0.25">
      <c r="A109" s="27"/>
      <c r="B109" s="27"/>
      <c r="C109" s="27"/>
      <c r="D109" s="27"/>
    </row>
    <row r="110" spans="1:8" x14ac:dyDescent="0.25">
      <c r="A110" s="27"/>
      <c r="B110" s="27"/>
      <c r="C110" s="27"/>
      <c r="D110" s="27"/>
    </row>
    <row r="111" spans="1:8" x14ac:dyDescent="0.25">
      <c r="A111" s="27"/>
      <c r="B111" s="27"/>
      <c r="C111" s="27"/>
      <c r="D111" s="27"/>
    </row>
    <row r="112" spans="1:8" x14ac:dyDescent="0.25">
      <c r="A112" s="27"/>
      <c r="B112" s="27"/>
      <c r="C112" s="27"/>
      <c r="D112" s="27"/>
    </row>
    <row r="113" spans="1:4" x14ac:dyDescent="0.25">
      <c r="A113" s="27"/>
      <c r="B113" s="27"/>
      <c r="C113" s="27"/>
      <c r="D113" s="27"/>
    </row>
    <row r="114" spans="1:4" x14ac:dyDescent="0.25">
      <c r="A114" s="27"/>
      <c r="B114" s="27"/>
      <c r="C114" s="27"/>
      <c r="D114" s="27"/>
    </row>
    <row r="115" spans="1:4" x14ac:dyDescent="0.25">
      <c r="A115" s="27"/>
      <c r="B115" s="27"/>
      <c r="C115" s="27"/>
      <c r="D115" s="27"/>
    </row>
    <row r="116" spans="1:4" x14ac:dyDescent="0.25">
      <c r="A116" s="27"/>
      <c r="B116" s="27"/>
      <c r="C116" s="27"/>
      <c r="D116" s="27"/>
    </row>
    <row r="117" spans="1:4" x14ac:dyDescent="0.25">
      <c r="A117" s="27"/>
      <c r="B117" s="27"/>
      <c r="C117" s="27"/>
      <c r="D117" s="27"/>
    </row>
    <row r="118" spans="1:4" x14ac:dyDescent="0.25">
      <c r="A118" s="27"/>
      <c r="B118" s="27"/>
      <c r="C118" s="27"/>
      <c r="D118" s="27"/>
    </row>
    <row r="119" spans="1:4" x14ac:dyDescent="0.25">
      <c r="A119" s="27"/>
      <c r="B119" s="27"/>
      <c r="C119" s="27"/>
      <c r="D119" s="27"/>
    </row>
    <row r="120" spans="1:4" x14ac:dyDescent="0.25">
      <c r="A120" s="27"/>
      <c r="B120" s="27"/>
      <c r="C120" s="27"/>
      <c r="D120" s="27"/>
    </row>
    <row r="121" spans="1:4" x14ac:dyDescent="0.25">
      <c r="A121" s="27"/>
      <c r="B121" s="27"/>
      <c r="C121" s="27"/>
      <c r="D121" s="27"/>
    </row>
    <row r="122" spans="1:4" x14ac:dyDescent="0.25">
      <c r="A122" s="27"/>
      <c r="B122" s="27"/>
      <c r="C122" s="27"/>
      <c r="D122" s="27"/>
    </row>
    <row r="123" spans="1:4" x14ac:dyDescent="0.25">
      <c r="A123" s="27"/>
      <c r="B123" s="27"/>
      <c r="C123" s="27"/>
      <c r="D123" s="27"/>
    </row>
    <row r="124" spans="1:4" x14ac:dyDescent="0.25">
      <c r="A124" s="27"/>
      <c r="B124" s="27"/>
      <c r="C124" s="27"/>
      <c r="D124" s="27"/>
    </row>
    <row r="125" spans="1:4" x14ac:dyDescent="0.25">
      <c r="A125" s="27"/>
      <c r="B125" s="27"/>
      <c r="C125" s="27"/>
      <c r="D125" s="27"/>
    </row>
    <row r="126" spans="1:4" x14ac:dyDescent="0.25">
      <c r="A126" s="27"/>
      <c r="B126" s="27"/>
      <c r="C126" s="27"/>
      <c r="D126" s="27"/>
    </row>
    <row r="127" spans="1:4" x14ac:dyDescent="0.25">
      <c r="A127" s="27"/>
      <c r="B127" s="27"/>
      <c r="C127" s="27"/>
      <c r="D127" s="27"/>
    </row>
    <row r="128" spans="1:4" x14ac:dyDescent="0.25">
      <c r="A128" s="27"/>
      <c r="B128" s="27"/>
      <c r="C128" s="27"/>
      <c r="D128" s="27"/>
    </row>
    <row r="129" spans="1:4" x14ac:dyDescent="0.25">
      <c r="A129" s="27"/>
      <c r="B129" s="27"/>
      <c r="C129" s="27"/>
      <c r="D129" s="27"/>
    </row>
    <row r="130" spans="1:4" x14ac:dyDescent="0.25">
      <c r="A130" s="27"/>
      <c r="B130" s="27"/>
      <c r="C130" s="27"/>
      <c r="D130" s="27"/>
    </row>
    <row r="131" spans="1:4" x14ac:dyDescent="0.25">
      <c r="A131" s="27"/>
      <c r="B131" s="27"/>
      <c r="C131" s="27"/>
      <c r="D131" s="27"/>
    </row>
    <row r="132" spans="1:4" x14ac:dyDescent="0.25">
      <c r="A132" s="27"/>
      <c r="B132" s="27"/>
      <c r="C132" s="27"/>
      <c r="D132" s="27"/>
    </row>
    <row r="133" spans="1:4" x14ac:dyDescent="0.25">
      <c r="A133" s="27"/>
      <c r="B133" s="27"/>
      <c r="C133" s="27"/>
      <c r="D133" s="27"/>
    </row>
    <row r="134" spans="1:4" x14ac:dyDescent="0.25">
      <c r="A134" s="27"/>
      <c r="B134" s="27"/>
      <c r="C134" s="27"/>
      <c r="D134" s="27"/>
    </row>
    <row r="135" spans="1:4" x14ac:dyDescent="0.25">
      <c r="A135" s="27"/>
      <c r="B135" s="27"/>
      <c r="C135" s="27"/>
      <c r="D135" s="27"/>
    </row>
    <row r="136" spans="1:4" x14ac:dyDescent="0.25">
      <c r="A136" s="27"/>
      <c r="B136" s="27"/>
      <c r="C136" s="27"/>
      <c r="D136" s="27"/>
    </row>
    <row r="137" spans="1:4" x14ac:dyDescent="0.25">
      <c r="A137" s="27"/>
      <c r="B137" s="27"/>
      <c r="C137" s="27"/>
      <c r="D137" s="27"/>
    </row>
    <row r="138" spans="1:4" x14ac:dyDescent="0.25">
      <c r="A138" s="27"/>
      <c r="B138" s="27"/>
      <c r="C138" s="27"/>
      <c r="D138" s="27"/>
    </row>
    <row r="139" spans="1:4" x14ac:dyDescent="0.25">
      <c r="A139" s="27"/>
      <c r="B139" s="27"/>
      <c r="C139" s="27"/>
      <c r="D139" s="27"/>
    </row>
    <row r="140" spans="1:4" x14ac:dyDescent="0.25">
      <c r="A140" s="27"/>
      <c r="B140" s="27"/>
      <c r="C140" s="27"/>
      <c r="D140" s="27"/>
    </row>
    <row r="141" spans="1:4" x14ac:dyDescent="0.25">
      <c r="A141" s="27"/>
      <c r="B141" s="27"/>
      <c r="C141" s="27"/>
      <c r="D141" s="27"/>
    </row>
    <row r="142" spans="1:4" x14ac:dyDescent="0.25">
      <c r="A142" s="27"/>
      <c r="B142" s="27"/>
      <c r="C142" s="27"/>
      <c r="D142" s="27"/>
    </row>
    <row r="143" spans="1:4" x14ac:dyDescent="0.25">
      <c r="A143" s="27"/>
      <c r="B143" s="27"/>
      <c r="C143" s="27"/>
      <c r="D143" s="27"/>
    </row>
    <row r="144" spans="1:4" x14ac:dyDescent="0.25">
      <c r="A144" s="27"/>
      <c r="B144" s="27"/>
      <c r="C144" s="27"/>
      <c r="D144" s="27"/>
    </row>
    <row r="145" spans="1:4" x14ac:dyDescent="0.25">
      <c r="A145" s="27"/>
      <c r="B145" s="27"/>
      <c r="C145" s="27"/>
      <c r="D145" s="27"/>
    </row>
    <row r="146" spans="1:4" x14ac:dyDescent="0.25">
      <c r="A146" s="27"/>
      <c r="B146" s="27"/>
      <c r="C146" s="27"/>
      <c r="D146" s="27"/>
    </row>
    <row r="147" spans="1:4" x14ac:dyDescent="0.25">
      <c r="A147" s="27"/>
      <c r="B147" s="27"/>
      <c r="C147" s="27"/>
      <c r="D147" s="27"/>
    </row>
    <row r="148" spans="1:4" x14ac:dyDescent="0.25">
      <c r="A148" s="27"/>
      <c r="B148" s="27"/>
      <c r="C148" s="27"/>
      <c r="D148" s="27"/>
    </row>
    <row r="149" spans="1:4" x14ac:dyDescent="0.25">
      <c r="A149" s="27"/>
      <c r="B149" s="27"/>
      <c r="C149" s="27"/>
      <c r="D149" s="27"/>
    </row>
    <row r="150" spans="1:4" x14ac:dyDescent="0.25">
      <c r="A150" s="27"/>
      <c r="B150" s="27"/>
      <c r="C150" s="27"/>
      <c r="D150" s="27"/>
    </row>
    <row r="151" spans="1:4" x14ac:dyDescent="0.25">
      <c r="A151" s="27"/>
      <c r="B151" s="27"/>
      <c r="C151" s="27"/>
      <c r="D151" s="27"/>
    </row>
    <row r="152" spans="1:4" x14ac:dyDescent="0.25">
      <c r="A152" s="27"/>
      <c r="B152" s="27"/>
      <c r="C152" s="27"/>
      <c r="D152" s="27"/>
    </row>
    <row r="153" spans="1:4" x14ac:dyDescent="0.25">
      <c r="A153" s="27"/>
      <c r="B153" s="27"/>
      <c r="C153" s="27"/>
      <c r="D153" s="27"/>
    </row>
    <row r="154" spans="1:4" x14ac:dyDescent="0.25">
      <c r="A154" s="27"/>
      <c r="B154" s="27"/>
      <c r="C154" s="27"/>
      <c r="D154" s="27"/>
    </row>
    <row r="155" spans="1:4" x14ac:dyDescent="0.25">
      <c r="A155" s="27"/>
      <c r="B155" s="27"/>
      <c r="C155" s="27"/>
      <c r="D155" s="27"/>
    </row>
    <row r="156" spans="1:4" x14ac:dyDescent="0.25">
      <c r="A156" s="27"/>
      <c r="B156" s="27"/>
      <c r="C156" s="27"/>
      <c r="D156" s="27"/>
    </row>
    <row r="157" spans="1:4" x14ac:dyDescent="0.25">
      <c r="A157" s="27"/>
      <c r="B157" s="27"/>
      <c r="C157" s="27"/>
      <c r="D157" s="27"/>
    </row>
    <row r="158" spans="1:4" x14ac:dyDescent="0.25">
      <c r="A158" s="27"/>
      <c r="B158" s="27"/>
      <c r="C158" s="27"/>
      <c r="D158" s="27"/>
    </row>
    <row r="159" spans="1:4" x14ac:dyDescent="0.25">
      <c r="A159" s="27"/>
      <c r="B159" s="27"/>
      <c r="C159" s="27"/>
      <c r="D159" s="27"/>
    </row>
    <row r="160" spans="1:4" x14ac:dyDescent="0.25">
      <c r="A160" s="27"/>
      <c r="B160" s="27"/>
      <c r="C160" s="27"/>
      <c r="D160" s="27"/>
    </row>
    <row r="161" spans="1:4" x14ac:dyDescent="0.25">
      <c r="A161" s="27"/>
      <c r="B161" s="27"/>
      <c r="C161" s="27"/>
      <c r="D161" s="27"/>
    </row>
    <row r="162" spans="1:4" x14ac:dyDescent="0.25">
      <c r="A162" s="27"/>
      <c r="B162" s="27"/>
      <c r="C162" s="27"/>
      <c r="D162" s="27"/>
    </row>
    <row r="163" spans="1:4" x14ac:dyDescent="0.25">
      <c r="A163" s="27"/>
      <c r="B163" s="27"/>
      <c r="C163" s="27"/>
      <c r="D163" s="27"/>
    </row>
    <row r="164" spans="1:4" x14ac:dyDescent="0.25">
      <c r="A164" s="27"/>
      <c r="B164" s="27"/>
      <c r="C164" s="27"/>
      <c r="D164" s="27"/>
    </row>
    <row r="165" spans="1:4" x14ac:dyDescent="0.25">
      <c r="A165" s="27"/>
      <c r="B165" s="27"/>
      <c r="C165" s="27"/>
      <c r="D165" s="27"/>
    </row>
    <row r="166" spans="1:4" x14ac:dyDescent="0.25">
      <c r="A166" s="27"/>
      <c r="B166" s="27"/>
      <c r="C166" s="27"/>
      <c r="D166" s="27"/>
    </row>
    <row r="167" spans="1:4" x14ac:dyDescent="0.25">
      <c r="A167" s="27"/>
      <c r="B167" s="27"/>
      <c r="C167" s="27"/>
      <c r="D167" s="27"/>
    </row>
    <row r="168" spans="1:4" x14ac:dyDescent="0.25">
      <c r="A168" s="27"/>
      <c r="B168" s="27"/>
      <c r="C168" s="27"/>
      <c r="D168" s="27"/>
    </row>
    <row r="169" spans="1:4" x14ac:dyDescent="0.25">
      <c r="A169" s="27"/>
      <c r="B169" s="27"/>
      <c r="C169" s="27"/>
      <c r="D169" s="27"/>
    </row>
    <row r="170" spans="1:4" x14ac:dyDescent="0.25">
      <c r="A170" s="27"/>
      <c r="B170" s="27"/>
      <c r="C170" s="27"/>
      <c r="D170" s="27"/>
    </row>
    <row r="171" spans="1:4" x14ac:dyDescent="0.25">
      <c r="A171" s="27"/>
      <c r="B171" s="27"/>
      <c r="C171" s="27"/>
      <c r="D171" s="27"/>
    </row>
    <row r="172" spans="1:4" x14ac:dyDescent="0.25">
      <c r="A172" s="27"/>
      <c r="B172" s="27"/>
      <c r="C172" s="27"/>
      <c r="D172" s="27"/>
    </row>
    <row r="173" spans="1:4" x14ac:dyDescent="0.25">
      <c r="A173" s="27"/>
      <c r="B173" s="27"/>
      <c r="C173" s="27"/>
      <c r="D173" s="27"/>
    </row>
    <row r="174" spans="1:4" x14ac:dyDescent="0.25">
      <c r="A174" s="27"/>
      <c r="B174" s="27"/>
      <c r="C174" s="27"/>
      <c r="D174" s="27"/>
    </row>
    <row r="175" spans="1:4" x14ac:dyDescent="0.25">
      <c r="A175" s="27"/>
      <c r="B175" s="27"/>
      <c r="C175" s="27"/>
      <c r="D175" s="27"/>
    </row>
    <row r="176" spans="1:4" x14ac:dyDescent="0.25">
      <c r="A176" s="27"/>
      <c r="B176" s="27"/>
      <c r="C176" s="27"/>
      <c r="D176" s="27"/>
    </row>
    <row r="177" spans="1:4" x14ac:dyDescent="0.25">
      <c r="A177" s="27"/>
      <c r="B177" s="27"/>
      <c r="C177" s="27"/>
      <c r="D177" s="27"/>
    </row>
    <row r="178" spans="1:4" x14ac:dyDescent="0.25">
      <c r="A178" s="27"/>
      <c r="B178" s="27"/>
      <c r="C178" s="27"/>
      <c r="D178" s="27"/>
    </row>
    <row r="179" spans="1:4" x14ac:dyDescent="0.25">
      <c r="A179" s="27"/>
      <c r="B179" s="27"/>
      <c r="C179" s="27"/>
      <c r="D179" s="27"/>
    </row>
    <row r="180" spans="1:4" x14ac:dyDescent="0.25">
      <c r="A180" s="27"/>
      <c r="B180" s="27"/>
      <c r="C180" s="27"/>
      <c r="D180" s="27"/>
    </row>
    <row r="181" spans="1:4" x14ac:dyDescent="0.25">
      <c r="A181" s="27"/>
      <c r="B181" s="27"/>
      <c r="C181" s="27"/>
      <c r="D181" s="27"/>
    </row>
    <row r="182" spans="1:4" x14ac:dyDescent="0.25">
      <c r="A182" s="27"/>
      <c r="B182" s="27"/>
      <c r="C182" s="27"/>
      <c r="D182" s="27"/>
    </row>
    <row r="183" spans="1:4" x14ac:dyDescent="0.25">
      <c r="A183" s="27"/>
      <c r="B183" s="27"/>
      <c r="C183" s="27"/>
      <c r="D183" s="27"/>
    </row>
    <row r="184" spans="1:4" x14ac:dyDescent="0.25">
      <c r="A184" s="27"/>
      <c r="B184" s="27"/>
      <c r="C184" s="27"/>
      <c r="D184" s="27"/>
    </row>
    <row r="185" spans="1:4" x14ac:dyDescent="0.25">
      <c r="A185" s="27"/>
      <c r="B185" s="27"/>
      <c r="C185" s="27"/>
      <c r="D185" s="27"/>
    </row>
    <row r="186" spans="1:4" x14ac:dyDescent="0.25">
      <c r="A186" s="27"/>
      <c r="B186" s="27"/>
      <c r="C186" s="27"/>
      <c r="D186" s="27"/>
    </row>
    <row r="187" spans="1:4" x14ac:dyDescent="0.25">
      <c r="A187" s="27"/>
      <c r="B187" s="27"/>
      <c r="C187" s="27"/>
      <c r="D187" s="27"/>
    </row>
    <row r="188" spans="1:4" x14ac:dyDescent="0.25">
      <c r="A188" s="27"/>
      <c r="B188" s="27"/>
      <c r="C188" s="27"/>
      <c r="D188" s="27"/>
    </row>
    <row r="189" spans="1:4" x14ac:dyDescent="0.25">
      <c r="A189" s="27"/>
      <c r="B189" s="27"/>
      <c r="C189" s="27"/>
      <c r="D189" s="27"/>
    </row>
    <row r="190" spans="1:4" x14ac:dyDescent="0.25">
      <c r="A190" s="27"/>
      <c r="B190" s="27"/>
      <c r="C190" s="27"/>
      <c r="D190" s="27"/>
    </row>
    <row r="191" spans="1:4" x14ac:dyDescent="0.25">
      <c r="A191" s="27"/>
      <c r="B191" s="27"/>
      <c r="C191" s="27"/>
      <c r="D191" s="27"/>
    </row>
    <row r="192" spans="1:4" x14ac:dyDescent="0.25">
      <c r="A192" s="27"/>
      <c r="B192" s="27"/>
      <c r="C192" s="27"/>
      <c r="D192" s="27"/>
    </row>
    <row r="193" spans="1:4" x14ac:dyDescent="0.25">
      <c r="A193" s="27"/>
      <c r="B193" s="27"/>
      <c r="C193" s="27"/>
      <c r="D193" s="27"/>
    </row>
    <row r="194" spans="1:4" x14ac:dyDescent="0.25">
      <c r="A194" s="27"/>
      <c r="B194" s="27"/>
      <c r="C194" s="27"/>
      <c r="D194" s="27"/>
    </row>
    <row r="195" spans="1:4" x14ac:dyDescent="0.25">
      <c r="A195" s="27"/>
      <c r="B195" s="27"/>
      <c r="C195" s="27"/>
      <c r="D195" s="27"/>
    </row>
    <row r="196" spans="1:4" x14ac:dyDescent="0.25">
      <c r="A196" s="27"/>
      <c r="B196" s="27"/>
      <c r="C196" s="27"/>
      <c r="D196" s="27"/>
    </row>
    <row r="197" spans="1:4" x14ac:dyDescent="0.25">
      <c r="A197" s="27"/>
      <c r="B197" s="27"/>
      <c r="C197" s="27"/>
      <c r="D197" s="27"/>
    </row>
    <row r="198" spans="1:4" x14ac:dyDescent="0.25">
      <c r="A198" s="27"/>
      <c r="B198" s="27"/>
      <c r="C198" s="27"/>
      <c r="D198" s="27"/>
    </row>
    <row r="199" spans="1:4" x14ac:dyDescent="0.25">
      <c r="A199" s="27"/>
      <c r="B199" s="27"/>
      <c r="C199" s="27"/>
      <c r="D199" s="27"/>
    </row>
    <row r="200" spans="1:4" x14ac:dyDescent="0.25">
      <c r="A200" s="27"/>
      <c r="B200" s="27"/>
      <c r="C200" s="27"/>
      <c r="D200" s="27"/>
    </row>
    <row r="201" spans="1:4" x14ac:dyDescent="0.25">
      <c r="A201" s="27"/>
      <c r="B201" s="27"/>
      <c r="C201" s="27"/>
      <c r="D201" s="27"/>
    </row>
    <row r="202" spans="1:4" x14ac:dyDescent="0.25">
      <c r="A202" s="27"/>
      <c r="B202" s="27"/>
      <c r="C202" s="27"/>
      <c r="D202" s="27"/>
    </row>
    <row r="203" spans="1:4" x14ac:dyDescent="0.25">
      <c r="A203" s="27"/>
      <c r="B203" s="27"/>
      <c r="C203" s="27"/>
      <c r="D203" s="27"/>
    </row>
    <row r="204" spans="1:4" x14ac:dyDescent="0.25">
      <c r="A204" s="27"/>
      <c r="B204" s="27"/>
      <c r="C204" s="27"/>
      <c r="D204" s="27"/>
    </row>
    <row r="205" spans="1:4" x14ac:dyDescent="0.25">
      <c r="A205" s="27"/>
      <c r="B205" s="27"/>
      <c r="C205" s="27"/>
      <c r="D205" s="27"/>
    </row>
    <row r="206" spans="1:4" x14ac:dyDescent="0.25">
      <c r="A206" s="27"/>
      <c r="B206" s="27"/>
      <c r="C206" s="27"/>
      <c r="D206" s="27"/>
    </row>
    <row r="207" spans="1:4" x14ac:dyDescent="0.25">
      <c r="A207" s="27"/>
      <c r="B207" s="27"/>
      <c r="C207" s="27"/>
      <c r="D207" s="27"/>
    </row>
    <row r="208" spans="1:4" x14ac:dyDescent="0.25">
      <c r="A208" s="27"/>
      <c r="B208" s="27"/>
      <c r="C208" s="27"/>
      <c r="D208" s="27"/>
    </row>
    <row r="209" spans="1:4" x14ac:dyDescent="0.25">
      <c r="A209" s="27"/>
      <c r="B209" s="27"/>
      <c r="C209" s="27"/>
      <c r="D209" s="27"/>
    </row>
    <row r="210" spans="1:4" x14ac:dyDescent="0.25">
      <c r="A210" s="27"/>
      <c r="B210" s="27"/>
      <c r="C210" s="27"/>
      <c r="D210" s="27"/>
    </row>
    <row r="211" spans="1:4" x14ac:dyDescent="0.25">
      <c r="A211" s="27"/>
      <c r="B211" s="27"/>
      <c r="C211" s="27"/>
      <c r="D211" s="27"/>
    </row>
    <row r="212" spans="1:4" x14ac:dyDescent="0.25">
      <c r="A212" s="27"/>
      <c r="B212" s="27"/>
      <c r="C212" s="27"/>
      <c r="D212" s="27"/>
    </row>
    <row r="213" spans="1:4" x14ac:dyDescent="0.25">
      <c r="A213" s="27"/>
      <c r="B213" s="27"/>
      <c r="C213" s="27"/>
      <c r="D213" s="27"/>
    </row>
    <row r="214" spans="1:4" x14ac:dyDescent="0.25">
      <c r="A214" s="27"/>
      <c r="B214" s="27"/>
      <c r="C214" s="27"/>
      <c r="D214" s="27"/>
    </row>
    <row r="215" spans="1:4" x14ac:dyDescent="0.25">
      <c r="A215" s="27"/>
      <c r="B215" s="27"/>
      <c r="C215" s="27"/>
      <c r="D215" s="27"/>
    </row>
    <row r="216" spans="1:4" x14ac:dyDescent="0.25">
      <c r="A216" s="27"/>
      <c r="B216" s="27"/>
      <c r="C216" s="27"/>
      <c r="D216" s="27"/>
    </row>
    <row r="217" spans="1:4" x14ac:dyDescent="0.25">
      <c r="A217" s="27"/>
      <c r="B217" s="27"/>
      <c r="C217" s="27"/>
      <c r="D217" s="27"/>
    </row>
    <row r="218" spans="1:4" x14ac:dyDescent="0.25">
      <c r="A218" s="27"/>
      <c r="B218" s="27"/>
      <c r="C218" s="27"/>
      <c r="D218" s="27"/>
    </row>
    <row r="219" spans="1:4" x14ac:dyDescent="0.25">
      <c r="A219" s="27"/>
      <c r="B219" s="27"/>
      <c r="C219" s="27"/>
      <c r="D219" s="27"/>
    </row>
    <row r="220" spans="1:4" x14ac:dyDescent="0.25">
      <c r="A220" s="27"/>
      <c r="B220" s="27"/>
      <c r="C220" s="27"/>
      <c r="D220" s="27"/>
    </row>
    <row r="221" spans="1:4" x14ac:dyDescent="0.25">
      <c r="A221" s="27"/>
      <c r="B221" s="27"/>
      <c r="C221" s="27"/>
      <c r="D221" s="27"/>
    </row>
    <row r="222" spans="1:4" x14ac:dyDescent="0.25">
      <c r="A222" s="27"/>
      <c r="B222" s="27"/>
      <c r="C222" s="27"/>
      <c r="D222" s="27"/>
    </row>
    <row r="223" spans="1:4" x14ac:dyDescent="0.25">
      <c r="A223" s="27"/>
      <c r="B223" s="27"/>
      <c r="C223" s="27"/>
      <c r="D223" s="27"/>
    </row>
    <row r="224" spans="1:4" x14ac:dyDescent="0.25">
      <c r="A224" s="27"/>
      <c r="B224" s="27"/>
      <c r="C224" s="27"/>
      <c r="D224" s="27"/>
    </row>
    <row r="225" spans="1:4" x14ac:dyDescent="0.25">
      <c r="A225" s="27"/>
      <c r="B225" s="27"/>
      <c r="C225" s="27"/>
      <c r="D225" s="27"/>
    </row>
    <row r="226" spans="1:4" x14ac:dyDescent="0.25">
      <c r="A226" s="27"/>
      <c r="B226" s="27"/>
      <c r="C226" s="27"/>
      <c r="D226" s="27"/>
    </row>
    <row r="227" spans="1:4" x14ac:dyDescent="0.25">
      <c r="A227" s="27"/>
      <c r="B227" s="27"/>
      <c r="C227" s="27"/>
      <c r="D227" s="27"/>
    </row>
    <row r="228" spans="1:4" x14ac:dyDescent="0.25">
      <c r="A228" s="27"/>
      <c r="B228" s="27"/>
      <c r="C228" s="27"/>
      <c r="D228" s="27"/>
    </row>
    <row r="229" spans="1:4" x14ac:dyDescent="0.25">
      <c r="A229" s="27"/>
      <c r="B229" s="27"/>
      <c r="C229" s="27"/>
      <c r="D229" s="27"/>
    </row>
    <row r="230" spans="1:4" x14ac:dyDescent="0.25">
      <c r="A230" s="27"/>
      <c r="B230" s="27"/>
      <c r="C230" s="27"/>
      <c r="D230" s="27"/>
    </row>
    <row r="231" spans="1:4" x14ac:dyDescent="0.25">
      <c r="A231" s="27"/>
      <c r="B231" s="27"/>
      <c r="C231" s="27"/>
      <c r="D231" s="27"/>
    </row>
    <row r="232" spans="1:4" x14ac:dyDescent="0.25">
      <c r="A232" s="27"/>
      <c r="B232" s="27"/>
      <c r="C232" s="27"/>
      <c r="D232" s="27"/>
    </row>
    <row r="233" spans="1:4" x14ac:dyDescent="0.25">
      <c r="A233" s="27"/>
      <c r="B233" s="27"/>
      <c r="C233" s="27"/>
      <c r="D233" s="27"/>
    </row>
    <row r="234" spans="1:4" x14ac:dyDescent="0.25">
      <c r="A234" s="27"/>
      <c r="B234" s="27"/>
      <c r="C234" s="27"/>
      <c r="D234" s="27"/>
    </row>
    <row r="235" spans="1:4" x14ac:dyDescent="0.25">
      <c r="A235" s="27"/>
      <c r="B235" s="27"/>
      <c r="C235" s="27"/>
      <c r="D235" s="27"/>
    </row>
    <row r="236" spans="1:4" x14ac:dyDescent="0.25">
      <c r="A236" s="27"/>
      <c r="B236" s="27"/>
      <c r="C236" s="27"/>
      <c r="D236" s="27"/>
    </row>
    <row r="237" spans="1:4" x14ac:dyDescent="0.25">
      <c r="A237" s="27"/>
      <c r="B237" s="27"/>
      <c r="C237" s="27"/>
      <c r="D237" s="27"/>
    </row>
    <row r="238" spans="1:4" x14ac:dyDescent="0.25">
      <c r="A238" s="27"/>
      <c r="B238" s="27"/>
      <c r="C238" s="27"/>
      <c r="D238" s="27"/>
    </row>
    <row r="239" spans="1:4" x14ac:dyDescent="0.25">
      <c r="A239" s="27"/>
      <c r="B239" s="27"/>
      <c r="C239" s="27"/>
      <c r="D239" s="27"/>
    </row>
    <row r="240" spans="1:4" x14ac:dyDescent="0.25">
      <c r="A240" s="27"/>
      <c r="B240" s="27"/>
      <c r="C240" s="27"/>
      <c r="D240" s="27"/>
    </row>
    <row r="241" spans="1:4" x14ac:dyDescent="0.25">
      <c r="A241" s="27"/>
      <c r="B241" s="27"/>
      <c r="C241" s="27"/>
      <c r="D241" s="27"/>
    </row>
    <row r="242" spans="1:4" x14ac:dyDescent="0.25">
      <c r="A242" s="27"/>
      <c r="B242" s="27"/>
      <c r="C242" s="27"/>
      <c r="D242" s="27"/>
    </row>
    <row r="243" spans="1:4" x14ac:dyDescent="0.25">
      <c r="A243" s="27"/>
      <c r="B243" s="27"/>
      <c r="C243" s="27"/>
      <c r="D243" s="27"/>
    </row>
    <row r="244" spans="1:4" x14ac:dyDescent="0.25">
      <c r="A244" s="27"/>
      <c r="B244" s="27"/>
      <c r="C244" s="27"/>
      <c r="D244" s="27"/>
    </row>
    <row r="245" spans="1:4" x14ac:dyDescent="0.25">
      <c r="A245" s="27"/>
      <c r="B245" s="27"/>
      <c r="C245" s="27"/>
      <c r="D245" s="27"/>
    </row>
    <row r="246" spans="1:4" x14ac:dyDescent="0.25">
      <c r="A246" s="27"/>
      <c r="B246" s="27"/>
      <c r="C246" s="27"/>
      <c r="D246" s="27"/>
    </row>
    <row r="247" spans="1:4" x14ac:dyDescent="0.25">
      <c r="A247" s="27"/>
      <c r="B247" s="27"/>
      <c r="C247" s="27"/>
      <c r="D247" s="27"/>
    </row>
    <row r="248" spans="1:4" x14ac:dyDescent="0.25">
      <c r="A248" s="27"/>
      <c r="B248" s="27"/>
      <c r="C248" s="27"/>
      <c r="D248" s="27"/>
    </row>
    <row r="249" spans="1:4" x14ac:dyDescent="0.25">
      <c r="A249" s="27"/>
      <c r="B249" s="27"/>
      <c r="C249" s="27"/>
      <c r="D249" s="27"/>
    </row>
    <row r="250" spans="1:4" x14ac:dyDescent="0.25">
      <c r="A250" s="27"/>
      <c r="B250" s="27"/>
      <c r="C250" s="27"/>
      <c r="D250" s="27"/>
    </row>
    <row r="251" spans="1:4" x14ac:dyDescent="0.25">
      <c r="A251" s="27"/>
      <c r="B251" s="27"/>
      <c r="C251" s="27"/>
      <c r="D251" s="27"/>
    </row>
    <row r="252" spans="1:4" x14ac:dyDescent="0.25">
      <c r="A252" s="27"/>
      <c r="B252" s="27"/>
      <c r="C252" s="27"/>
      <c r="D252" s="27"/>
    </row>
    <row r="253" spans="1:4" x14ac:dyDescent="0.25">
      <c r="A253" s="27"/>
      <c r="B253" s="27"/>
      <c r="C253" s="27"/>
      <c r="D253" s="27"/>
    </row>
    <row r="254" spans="1:4" x14ac:dyDescent="0.25">
      <c r="A254" s="27"/>
      <c r="B254" s="27"/>
      <c r="C254" s="27"/>
      <c r="D254" s="27"/>
    </row>
    <row r="255" spans="1:4" x14ac:dyDescent="0.25">
      <c r="A255" s="27"/>
      <c r="B255" s="27"/>
      <c r="C255" s="27"/>
      <c r="D255" s="27"/>
    </row>
    <row r="256" spans="1:4" x14ac:dyDescent="0.25">
      <c r="A256" s="27"/>
      <c r="B256" s="27"/>
      <c r="C256" s="27"/>
      <c r="D256" s="27"/>
    </row>
    <row r="257" spans="1:4" x14ac:dyDescent="0.25">
      <c r="A257" s="27"/>
      <c r="B257" s="27"/>
      <c r="C257" s="27"/>
      <c r="D257" s="27"/>
    </row>
    <row r="258" spans="1:4" x14ac:dyDescent="0.25">
      <c r="A258" s="27"/>
      <c r="B258" s="27"/>
      <c r="C258" s="27"/>
      <c r="D258" s="27"/>
    </row>
    <row r="259" spans="1:4" x14ac:dyDescent="0.25">
      <c r="A259" s="27"/>
      <c r="B259" s="27"/>
      <c r="C259" s="27"/>
      <c r="D259" s="27"/>
    </row>
    <row r="260" spans="1:4" x14ac:dyDescent="0.25">
      <c r="A260" s="27"/>
      <c r="B260" s="27"/>
      <c r="C260" s="27"/>
      <c r="D260" s="27"/>
    </row>
    <row r="261" spans="1:4" x14ac:dyDescent="0.25">
      <c r="A261" s="27"/>
      <c r="B261" s="27"/>
      <c r="C261" s="27"/>
      <c r="D261" s="27"/>
    </row>
    <row r="262" spans="1:4" x14ac:dyDescent="0.25">
      <c r="A262" s="27"/>
      <c r="B262" s="27"/>
      <c r="C262" s="27"/>
      <c r="D262" s="27"/>
    </row>
    <row r="263" spans="1:4" x14ac:dyDescent="0.25">
      <c r="A263" s="27"/>
      <c r="B263" s="27"/>
      <c r="C263" s="27"/>
      <c r="D263" s="27"/>
    </row>
    <row r="264" spans="1:4" x14ac:dyDescent="0.25">
      <c r="A264" s="27"/>
      <c r="B264" s="27"/>
      <c r="C264" s="27"/>
      <c r="D264" s="27"/>
    </row>
    <row r="265" spans="1:4" x14ac:dyDescent="0.25">
      <c r="A265" s="27"/>
      <c r="B265" s="27"/>
      <c r="C265" s="27"/>
      <c r="D265" s="27"/>
    </row>
    <row r="266" spans="1:4" x14ac:dyDescent="0.25">
      <c r="A266" s="27"/>
      <c r="B266" s="27"/>
      <c r="C266" s="27"/>
      <c r="D266" s="27"/>
    </row>
    <row r="267" spans="1:4" x14ac:dyDescent="0.25">
      <c r="A267" s="27"/>
      <c r="B267" s="27"/>
      <c r="C267" s="27"/>
      <c r="D267" s="27"/>
    </row>
    <row r="268" spans="1:4" x14ac:dyDescent="0.25">
      <c r="A268" s="27"/>
      <c r="B268" s="27"/>
      <c r="C268" s="27"/>
      <c r="D268" s="27"/>
    </row>
    <row r="269" spans="1:4" x14ac:dyDescent="0.25">
      <c r="A269" s="27"/>
      <c r="B269" s="27"/>
      <c r="C269" s="27"/>
      <c r="D269" s="27"/>
    </row>
    <row r="270" spans="1:4" x14ac:dyDescent="0.25">
      <c r="A270" s="27"/>
      <c r="B270" s="27"/>
      <c r="C270" s="27"/>
      <c r="D270" s="27"/>
    </row>
    <row r="271" spans="1:4" x14ac:dyDescent="0.25">
      <c r="A271" s="27"/>
      <c r="B271" s="27"/>
      <c r="C271" s="27"/>
      <c r="D271" s="27"/>
    </row>
    <row r="272" spans="1:4" x14ac:dyDescent="0.25">
      <c r="A272" s="27"/>
      <c r="B272" s="27"/>
      <c r="C272" s="27"/>
      <c r="D272" s="27"/>
    </row>
    <row r="273" spans="1:4" x14ac:dyDescent="0.25">
      <c r="A273" s="27"/>
      <c r="B273" s="27"/>
      <c r="C273" s="27"/>
      <c r="D273" s="27"/>
    </row>
    <row r="274" spans="1:4" x14ac:dyDescent="0.25">
      <c r="A274" s="27"/>
      <c r="B274" s="27"/>
      <c r="C274" s="27"/>
      <c r="D274" s="27"/>
    </row>
    <row r="275" spans="1:4" x14ac:dyDescent="0.25">
      <c r="A275" s="27"/>
      <c r="B275" s="27"/>
      <c r="C275" s="27"/>
      <c r="D275" s="27"/>
    </row>
    <row r="276" spans="1:4" x14ac:dyDescent="0.25">
      <c r="A276" s="27"/>
      <c r="B276" s="27"/>
      <c r="C276" s="27"/>
      <c r="D276" s="27"/>
    </row>
    <row r="277" spans="1:4" x14ac:dyDescent="0.25">
      <c r="A277" s="27"/>
      <c r="B277" s="27"/>
      <c r="C277" s="27"/>
      <c r="D277" s="27"/>
    </row>
    <row r="278" spans="1:4" x14ac:dyDescent="0.25">
      <c r="A278" s="27"/>
      <c r="B278" s="27"/>
      <c r="C278" s="27"/>
      <c r="D278" s="27"/>
    </row>
    <row r="279" spans="1:4" x14ac:dyDescent="0.25">
      <c r="A279" s="27"/>
      <c r="B279" s="27"/>
      <c r="C279" s="27"/>
      <c r="D279" s="27"/>
    </row>
    <row r="280" spans="1:4" x14ac:dyDescent="0.25">
      <c r="A280" s="27"/>
      <c r="B280" s="27"/>
      <c r="C280" s="27"/>
      <c r="D280" s="27"/>
    </row>
    <row r="281" spans="1:4" x14ac:dyDescent="0.25">
      <c r="A281" s="27"/>
      <c r="B281" s="27"/>
      <c r="C281" s="27"/>
      <c r="D281" s="27"/>
    </row>
    <row r="282" spans="1:4" x14ac:dyDescent="0.25">
      <c r="A282" s="27"/>
      <c r="B282" s="27"/>
      <c r="C282" s="27"/>
      <c r="D282" s="27"/>
    </row>
    <row r="283" spans="1:4" x14ac:dyDescent="0.25">
      <c r="A283" s="27"/>
      <c r="B283" s="27"/>
      <c r="C283" s="27"/>
      <c r="D283" s="27"/>
    </row>
    <row r="284" spans="1:4" x14ac:dyDescent="0.25">
      <c r="A284" s="27"/>
      <c r="B284" s="27"/>
      <c r="C284" s="27"/>
      <c r="D284" s="27"/>
    </row>
    <row r="285" spans="1:4" x14ac:dyDescent="0.25">
      <c r="A285" s="27"/>
      <c r="B285" s="27"/>
      <c r="C285" s="27"/>
      <c r="D285" s="27"/>
    </row>
    <row r="286" spans="1:4" x14ac:dyDescent="0.25">
      <c r="A286" s="27"/>
      <c r="B286" s="27"/>
      <c r="C286" s="27"/>
      <c r="D286" s="27"/>
    </row>
    <row r="287" spans="1:4" x14ac:dyDescent="0.25">
      <c r="A287" s="27"/>
      <c r="B287" s="27"/>
      <c r="C287" s="27"/>
      <c r="D287" s="27"/>
    </row>
    <row r="288" spans="1:4" x14ac:dyDescent="0.25">
      <c r="A288" s="27"/>
      <c r="B288" s="27"/>
      <c r="C288" s="27"/>
      <c r="D288" s="27"/>
    </row>
    <row r="289" spans="1:4" x14ac:dyDescent="0.25">
      <c r="A289" s="27"/>
      <c r="B289" s="27"/>
      <c r="C289" s="27"/>
      <c r="D289" s="27"/>
    </row>
    <row r="290" spans="1:4" x14ac:dyDescent="0.25">
      <c r="A290" s="27"/>
      <c r="B290" s="27"/>
      <c r="C290" s="27"/>
      <c r="D290" s="27"/>
    </row>
    <row r="291" spans="1:4" x14ac:dyDescent="0.25">
      <c r="A291" s="27"/>
      <c r="B291" s="27"/>
      <c r="C291" s="27"/>
      <c r="D291" s="27"/>
    </row>
    <row r="292" spans="1:4" x14ac:dyDescent="0.25">
      <c r="A292" s="27"/>
      <c r="B292" s="27"/>
      <c r="C292" s="27"/>
      <c r="D292" s="27"/>
    </row>
    <row r="293" spans="1:4" x14ac:dyDescent="0.25">
      <c r="A293" s="27"/>
      <c r="B293" s="27"/>
      <c r="C293" s="27"/>
      <c r="D293" s="27"/>
    </row>
    <row r="294" spans="1:4" x14ac:dyDescent="0.25">
      <c r="A294" s="27"/>
      <c r="B294" s="27"/>
      <c r="C294" s="27"/>
      <c r="D294" s="27"/>
    </row>
    <row r="295" spans="1:4" x14ac:dyDescent="0.25">
      <c r="A295" s="27"/>
      <c r="B295" s="27"/>
      <c r="C295" s="27"/>
      <c r="D295" s="27"/>
    </row>
    <row r="296" spans="1:4" x14ac:dyDescent="0.25">
      <c r="A296" s="27"/>
      <c r="B296" s="27"/>
      <c r="C296" s="27"/>
      <c r="D296" s="27"/>
    </row>
    <row r="297" spans="1:4" x14ac:dyDescent="0.25">
      <c r="A297" s="27"/>
      <c r="B297" s="27"/>
      <c r="C297" s="27"/>
      <c r="D297" s="27"/>
    </row>
    <row r="298" spans="1:4" x14ac:dyDescent="0.25">
      <c r="A298" s="27"/>
      <c r="B298" s="27"/>
      <c r="C298" s="27"/>
      <c r="D298" s="27"/>
    </row>
    <row r="299" spans="1:4" x14ac:dyDescent="0.25">
      <c r="A299" s="27"/>
      <c r="B299" s="27"/>
      <c r="C299" s="27"/>
      <c r="D299" s="27"/>
    </row>
    <row r="300" spans="1:4" x14ac:dyDescent="0.25">
      <c r="A300" s="27"/>
      <c r="B300" s="27"/>
      <c r="C300" s="27"/>
      <c r="D300" s="27"/>
    </row>
    <row r="301" spans="1:4" x14ac:dyDescent="0.25">
      <c r="A301" s="27"/>
      <c r="B301" s="27"/>
      <c r="C301" s="27"/>
      <c r="D301" s="27"/>
    </row>
    <row r="302" spans="1:4" x14ac:dyDescent="0.25">
      <c r="A302" s="27"/>
      <c r="B302" s="27"/>
      <c r="C302" s="27"/>
      <c r="D302" s="27"/>
    </row>
    <row r="303" spans="1:4" x14ac:dyDescent="0.25">
      <c r="A303" s="27"/>
      <c r="B303" s="27"/>
      <c r="C303" s="27"/>
      <c r="D303" s="27"/>
    </row>
    <row r="304" spans="1:4" x14ac:dyDescent="0.25">
      <c r="A304" s="27"/>
      <c r="B304" s="27"/>
      <c r="C304" s="27"/>
      <c r="D304" s="27"/>
    </row>
    <row r="305" spans="1:4" x14ac:dyDescent="0.25">
      <c r="A305" s="27"/>
      <c r="B305" s="27"/>
      <c r="C305" s="27"/>
      <c r="D305" s="27"/>
    </row>
    <row r="306" spans="1:4" x14ac:dyDescent="0.25">
      <c r="A306" s="27"/>
      <c r="B306" s="27"/>
      <c r="C306" s="27"/>
      <c r="D306" s="27"/>
    </row>
    <row r="307" spans="1:4" x14ac:dyDescent="0.25">
      <c r="A307" s="27"/>
      <c r="B307" s="27"/>
      <c r="C307" s="27"/>
      <c r="D307" s="27"/>
    </row>
    <row r="308" spans="1:4" x14ac:dyDescent="0.25">
      <c r="A308" s="27"/>
      <c r="B308" s="27"/>
      <c r="C308" s="27"/>
      <c r="D308" s="27"/>
    </row>
    <row r="309" spans="1:4" x14ac:dyDescent="0.25">
      <c r="A309" s="27"/>
      <c r="B309" s="27"/>
      <c r="C309" s="27"/>
      <c r="D309" s="27"/>
    </row>
    <row r="310" spans="1:4" x14ac:dyDescent="0.25">
      <c r="A310" s="27"/>
      <c r="B310" s="27"/>
      <c r="C310" s="27"/>
      <c r="D310" s="27"/>
    </row>
    <row r="311" spans="1:4" x14ac:dyDescent="0.25">
      <c r="A311" s="27"/>
      <c r="B311" s="27"/>
      <c r="C311" s="27"/>
      <c r="D311" s="27"/>
    </row>
    <row r="312" spans="1:4" x14ac:dyDescent="0.25">
      <c r="A312" s="27"/>
      <c r="B312" s="27"/>
      <c r="C312" s="27"/>
      <c r="D312" s="27"/>
    </row>
    <row r="313" spans="1:4" x14ac:dyDescent="0.25">
      <c r="A313" s="27"/>
      <c r="B313" s="27"/>
      <c r="C313" s="27"/>
      <c r="D313" s="27"/>
    </row>
    <row r="314" spans="1:4" x14ac:dyDescent="0.25">
      <c r="A314" s="27"/>
      <c r="B314" s="27"/>
      <c r="C314" s="27"/>
      <c r="D314" s="27"/>
    </row>
    <row r="315" spans="1:4" x14ac:dyDescent="0.25">
      <c r="A315" s="27"/>
      <c r="B315" s="27"/>
      <c r="C315" s="27"/>
      <c r="D315" s="27"/>
    </row>
    <row r="316" spans="1:4" x14ac:dyDescent="0.25">
      <c r="A316" s="27"/>
      <c r="B316" s="27"/>
      <c r="C316" s="27"/>
      <c r="D316" s="27"/>
    </row>
    <row r="317" spans="1:4" x14ac:dyDescent="0.25">
      <c r="A317" s="27"/>
      <c r="B317" s="27"/>
      <c r="C317" s="27"/>
      <c r="D317" s="27"/>
    </row>
    <row r="318" spans="1:4" x14ac:dyDescent="0.25">
      <c r="A318" s="27"/>
      <c r="B318" s="27"/>
      <c r="C318" s="27"/>
      <c r="D318" s="27"/>
    </row>
    <row r="319" spans="1:4" x14ac:dyDescent="0.25">
      <c r="A319" s="27"/>
      <c r="B319" s="27"/>
      <c r="C319" s="27"/>
      <c r="D319" s="27"/>
    </row>
    <row r="320" spans="1:4" x14ac:dyDescent="0.25">
      <c r="A320" s="27"/>
      <c r="B320" s="27"/>
      <c r="C320" s="27"/>
      <c r="D320" s="27"/>
    </row>
    <row r="321" spans="1:4" x14ac:dyDescent="0.25">
      <c r="A321" s="27"/>
      <c r="B321" s="27"/>
      <c r="C321" s="27"/>
      <c r="D321" s="27"/>
    </row>
    <row r="322" spans="1:4" x14ac:dyDescent="0.25">
      <c r="A322" s="27"/>
      <c r="B322" s="27"/>
      <c r="C322" s="27"/>
      <c r="D322" s="27"/>
    </row>
    <row r="323" spans="1:4" x14ac:dyDescent="0.25">
      <c r="A323" s="27"/>
      <c r="B323" s="27"/>
      <c r="C323" s="27"/>
      <c r="D323" s="27"/>
    </row>
    <row r="324" spans="1:4" x14ac:dyDescent="0.25">
      <c r="A324" s="27"/>
      <c r="B324" s="27"/>
      <c r="C324" s="27"/>
      <c r="D324" s="27"/>
    </row>
    <row r="325" spans="1:4" x14ac:dyDescent="0.25">
      <c r="A325" s="27"/>
      <c r="B325" s="27"/>
      <c r="C325" s="27"/>
      <c r="D325" s="27"/>
    </row>
    <row r="326" spans="1:4" x14ac:dyDescent="0.25">
      <c r="A326" s="27"/>
      <c r="B326" s="27"/>
      <c r="C326" s="27"/>
      <c r="D326" s="27"/>
    </row>
    <row r="327" spans="1:4" x14ac:dyDescent="0.25">
      <c r="A327" s="27"/>
      <c r="B327" s="27"/>
      <c r="C327" s="27"/>
      <c r="D327" s="27"/>
    </row>
    <row r="328" spans="1:4" x14ac:dyDescent="0.25">
      <c r="A328" s="27"/>
      <c r="B328" s="27"/>
      <c r="C328" s="27"/>
      <c r="D328" s="27"/>
    </row>
    <row r="329" spans="1:4" x14ac:dyDescent="0.25">
      <c r="A329" s="27"/>
      <c r="B329" s="27"/>
      <c r="C329" s="27"/>
      <c r="D329" s="27"/>
    </row>
    <row r="330" spans="1:4" x14ac:dyDescent="0.25">
      <c r="A330" s="27"/>
      <c r="B330" s="27"/>
      <c r="C330" s="27"/>
      <c r="D330" s="27"/>
    </row>
    <row r="331" spans="1:4" x14ac:dyDescent="0.25">
      <c r="A331" s="27"/>
      <c r="B331" s="27"/>
      <c r="C331" s="27"/>
      <c r="D331" s="27"/>
    </row>
    <row r="332" spans="1:4" x14ac:dyDescent="0.25">
      <c r="A332" s="27"/>
      <c r="B332" s="27"/>
      <c r="C332" s="27"/>
      <c r="D332" s="27"/>
    </row>
    <row r="333" spans="1:4" x14ac:dyDescent="0.25">
      <c r="A333" s="27"/>
      <c r="B333" s="27"/>
      <c r="C333" s="27"/>
      <c r="D333" s="27"/>
    </row>
    <row r="334" spans="1:4" x14ac:dyDescent="0.25">
      <c r="A334" s="27"/>
      <c r="B334" s="27"/>
      <c r="C334" s="27"/>
      <c r="D334" s="27"/>
    </row>
    <row r="335" spans="1:4" x14ac:dyDescent="0.25">
      <c r="A335" s="27"/>
      <c r="B335" s="27"/>
      <c r="C335" s="27"/>
      <c r="D335" s="27"/>
    </row>
    <row r="336" spans="1:4" x14ac:dyDescent="0.25">
      <c r="A336" s="27"/>
      <c r="B336" s="27"/>
      <c r="C336" s="27"/>
      <c r="D336" s="27"/>
    </row>
    <row r="337" spans="1:4" x14ac:dyDescent="0.25">
      <c r="A337" s="27"/>
      <c r="B337" s="27"/>
      <c r="C337" s="27"/>
      <c r="D337" s="27"/>
    </row>
    <row r="338" spans="1:4" x14ac:dyDescent="0.25">
      <c r="A338" s="27"/>
      <c r="B338" s="27"/>
      <c r="C338" s="27"/>
      <c r="D338" s="27"/>
    </row>
    <row r="339" spans="1:4" x14ac:dyDescent="0.25">
      <c r="A339" s="27"/>
      <c r="B339" s="27"/>
      <c r="C339" s="27"/>
      <c r="D339" s="27"/>
    </row>
    <row r="340" spans="1:4" x14ac:dyDescent="0.25">
      <c r="A340" s="27"/>
      <c r="B340" s="27"/>
      <c r="C340" s="27"/>
      <c r="D340" s="27"/>
    </row>
    <row r="341" spans="1:4" x14ac:dyDescent="0.25">
      <c r="A341" s="27"/>
      <c r="B341" s="27"/>
      <c r="C341" s="27"/>
      <c r="D341" s="27"/>
    </row>
    <row r="342" spans="1:4" x14ac:dyDescent="0.25">
      <c r="A342" s="27"/>
      <c r="B342" s="27"/>
      <c r="C342" s="27"/>
      <c r="D342" s="27"/>
    </row>
    <row r="343" spans="1:4" x14ac:dyDescent="0.25">
      <c r="A343" s="27"/>
      <c r="B343" s="27"/>
      <c r="C343" s="27"/>
      <c r="D343" s="27"/>
    </row>
    <row r="344" spans="1:4" x14ac:dyDescent="0.25">
      <c r="A344" s="27"/>
      <c r="B344" s="27"/>
      <c r="C344" s="27"/>
      <c r="D344" s="27"/>
    </row>
    <row r="345" spans="1:4" x14ac:dyDescent="0.25">
      <c r="A345" s="27"/>
      <c r="B345" s="27"/>
      <c r="C345" s="27"/>
      <c r="D345" s="27"/>
    </row>
    <row r="346" spans="1:4" x14ac:dyDescent="0.25">
      <c r="A346" s="27"/>
      <c r="B346" s="27"/>
      <c r="C346" s="27"/>
      <c r="D346" s="27"/>
    </row>
    <row r="347" spans="1:4" x14ac:dyDescent="0.25">
      <c r="A347" s="27"/>
      <c r="B347" s="27"/>
      <c r="C347" s="27"/>
      <c r="D347" s="27"/>
    </row>
    <row r="348" spans="1:4" x14ac:dyDescent="0.25">
      <c r="A348" s="27"/>
      <c r="B348" s="27"/>
      <c r="C348" s="27"/>
      <c r="D348" s="27"/>
    </row>
    <row r="349" spans="1:4" x14ac:dyDescent="0.25">
      <c r="A349" s="27"/>
      <c r="B349" s="27"/>
      <c r="C349" s="27"/>
      <c r="D349" s="27"/>
    </row>
    <row r="350" spans="1:4" x14ac:dyDescent="0.25">
      <c r="A350" s="27"/>
      <c r="B350" s="27"/>
      <c r="C350" s="27"/>
      <c r="D350" s="27"/>
    </row>
    <row r="351" spans="1:4" x14ac:dyDescent="0.25">
      <c r="A351" s="27"/>
      <c r="B351" s="27"/>
      <c r="C351" s="27"/>
      <c r="D351" s="27"/>
    </row>
    <row r="352" spans="1:4" x14ac:dyDescent="0.25">
      <c r="A352" s="27"/>
      <c r="B352" s="27"/>
      <c r="C352" s="27"/>
      <c r="D352" s="27"/>
    </row>
    <row r="353" spans="1:4" x14ac:dyDescent="0.25">
      <c r="A353" s="27"/>
      <c r="B353" s="27"/>
      <c r="C353" s="27"/>
      <c r="D353" s="27"/>
    </row>
    <row r="354" spans="1:4" x14ac:dyDescent="0.25">
      <c r="A354" s="27"/>
      <c r="B354" s="27"/>
      <c r="C354" s="27"/>
      <c r="D354" s="27"/>
    </row>
    <row r="355" spans="1:4" x14ac:dyDescent="0.25">
      <c r="A355" s="27"/>
      <c r="B355" s="27"/>
      <c r="C355" s="27"/>
      <c r="D355" s="27"/>
    </row>
    <row r="356" spans="1:4" x14ac:dyDescent="0.25">
      <c r="A356" s="27"/>
      <c r="B356" s="27"/>
      <c r="C356" s="27"/>
      <c r="D356" s="27"/>
    </row>
    <row r="357" spans="1:4" x14ac:dyDescent="0.25">
      <c r="A357" s="27"/>
      <c r="B357" s="27"/>
      <c r="C357" s="27"/>
      <c r="D357" s="27"/>
    </row>
    <row r="358" spans="1:4" x14ac:dyDescent="0.25">
      <c r="A358" s="27"/>
      <c r="B358" s="27"/>
      <c r="C358" s="27"/>
      <c r="D358" s="27"/>
    </row>
    <row r="359" spans="1:4" x14ac:dyDescent="0.25">
      <c r="A359" s="27"/>
      <c r="B359" s="27"/>
      <c r="C359" s="27"/>
      <c r="D359" s="27"/>
    </row>
    <row r="360" spans="1:4" x14ac:dyDescent="0.25">
      <c r="A360" s="27"/>
      <c r="B360" s="27"/>
      <c r="C360" s="27"/>
      <c r="D360" s="27"/>
    </row>
    <row r="361" spans="1:4" x14ac:dyDescent="0.25">
      <c r="A361" s="27"/>
      <c r="B361" s="27"/>
      <c r="C361" s="27"/>
      <c r="D361" s="27"/>
    </row>
    <row r="362" spans="1:4" x14ac:dyDescent="0.25">
      <c r="A362" s="27"/>
      <c r="B362" s="27"/>
      <c r="C362" s="27"/>
      <c r="D362" s="27"/>
    </row>
    <row r="363" spans="1:4" x14ac:dyDescent="0.25">
      <c r="A363" s="27"/>
      <c r="B363" s="27"/>
      <c r="C363" s="27"/>
      <c r="D363" s="27"/>
    </row>
    <row r="364" spans="1:4" x14ac:dyDescent="0.25">
      <c r="A364" s="27"/>
      <c r="B364" s="27"/>
      <c r="C364" s="27"/>
      <c r="D364" s="27"/>
    </row>
    <row r="365" spans="1:4" x14ac:dyDescent="0.25">
      <c r="A365" s="27"/>
      <c r="B365" s="27"/>
      <c r="C365" s="27"/>
      <c r="D365" s="27"/>
    </row>
    <row r="366" spans="1:4" x14ac:dyDescent="0.25">
      <c r="A366" s="27"/>
      <c r="B366" s="27"/>
      <c r="C366" s="27"/>
      <c r="D366" s="27"/>
    </row>
    <row r="367" spans="1:4" x14ac:dyDescent="0.25">
      <c r="A367" s="27"/>
      <c r="B367" s="27"/>
      <c r="C367" s="27"/>
      <c r="D367" s="27"/>
    </row>
    <row r="368" spans="1:4" x14ac:dyDescent="0.25">
      <c r="A368" s="27"/>
      <c r="B368" s="27"/>
      <c r="C368" s="27"/>
      <c r="D368" s="27"/>
    </row>
    <row r="369" spans="1:4" x14ac:dyDescent="0.25">
      <c r="A369" s="27"/>
      <c r="B369" s="27"/>
      <c r="C369" s="27"/>
      <c r="D369" s="27"/>
    </row>
    <row r="370" spans="1:4" x14ac:dyDescent="0.25">
      <c r="A370" s="27"/>
      <c r="B370" s="27"/>
      <c r="C370" s="27"/>
      <c r="D370" s="27"/>
    </row>
    <row r="371" spans="1:4" x14ac:dyDescent="0.25">
      <c r="A371" s="27"/>
      <c r="B371" s="27"/>
      <c r="C371" s="27"/>
      <c r="D371" s="27"/>
    </row>
    <row r="372" spans="1:4" x14ac:dyDescent="0.25">
      <c r="A372" s="27"/>
      <c r="B372" s="27"/>
      <c r="C372" s="27"/>
      <c r="D372" s="27"/>
    </row>
    <row r="373" spans="1:4" x14ac:dyDescent="0.25">
      <c r="A373" s="27"/>
      <c r="B373" s="27"/>
      <c r="C373" s="27"/>
      <c r="D373" s="27"/>
    </row>
    <row r="374" spans="1:4" x14ac:dyDescent="0.25">
      <c r="A374" s="27"/>
      <c r="B374" s="27"/>
      <c r="C374" s="27"/>
      <c r="D374" s="27"/>
    </row>
    <row r="375" spans="1:4" x14ac:dyDescent="0.25">
      <c r="A375" s="27"/>
      <c r="B375" s="27"/>
      <c r="C375" s="27"/>
      <c r="D375" s="27"/>
    </row>
    <row r="376" spans="1:4" x14ac:dyDescent="0.25">
      <c r="A376" s="27"/>
      <c r="B376" s="27"/>
      <c r="C376" s="27"/>
      <c r="D376" s="27"/>
    </row>
    <row r="377" spans="1:4" x14ac:dyDescent="0.25">
      <c r="A377" s="27"/>
      <c r="B377" s="27"/>
      <c r="C377" s="27"/>
      <c r="D377" s="27"/>
    </row>
    <row r="378" spans="1:4" x14ac:dyDescent="0.25">
      <c r="A378" s="27"/>
      <c r="B378" s="27"/>
      <c r="C378" s="27"/>
      <c r="D378" s="27"/>
    </row>
    <row r="379" spans="1:4" x14ac:dyDescent="0.25">
      <c r="A379" s="27"/>
      <c r="B379" s="27"/>
      <c r="C379" s="27"/>
      <c r="D379" s="27"/>
    </row>
    <row r="380" spans="1:4" x14ac:dyDescent="0.25">
      <c r="A380" s="27"/>
      <c r="B380" s="27"/>
      <c r="C380" s="27"/>
      <c r="D380" s="27"/>
    </row>
    <row r="381" spans="1:4" x14ac:dyDescent="0.25">
      <c r="A381" s="27"/>
      <c r="B381" s="27"/>
      <c r="C381" s="27"/>
      <c r="D381" s="27"/>
    </row>
    <row r="382" spans="1:4" x14ac:dyDescent="0.25">
      <c r="A382" s="27"/>
      <c r="B382" s="27"/>
      <c r="C382" s="27"/>
      <c r="D382" s="27"/>
    </row>
    <row r="383" spans="1:4" x14ac:dyDescent="0.25">
      <c r="A383" s="27"/>
      <c r="B383" s="27"/>
      <c r="C383" s="27"/>
      <c r="D383" s="27"/>
    </row>
    <row r="384" spans="1:4" x14ac:dyDescent="0.25">
      <c r="A384" s="27"/>
      <c r="B384" s="27"/>
      <c r="C384" s="27"/>
      <c r="D384" s="27"/>
    </row>
    <row r="385" spans="1:4" x14ac:dyDescent="0.25">
      <c r="A385" s="27"/>
      <c r="B385" s="27"/>
      <c r="C385" s="27"/>
      <c r="D385" s="27"/>
    </row>
    <row r="386" spans="1:4" x14ac:dyDescent="0.25">
      <c r="A386" s="27"/>
      <c r="B386" s="27"/>
      <c r="C386" s="27"/>
      <c r="D386" s="27"/>
    </row>
    <row r="387" spans="1:4" x14ac:dyDescent="0.25">
      <c r="A387" s="27"/>
      <c r="B387" s="27"/>
      <c r="C387" s="27"/>
      <c r="D387" s="27"/>
    </row>
    <row r="388" spans="1:4" x14ac:dyDescent="0.25">
      <c r="A388" s="27"/>
      <c r="B388" s="27"/>
      <c r="C388" s="27"/>
      <c r="D388" s="27"/>
    </row>
    <row r="389" spans="1:4" x14ac:dyDescent="0.25">
      <c r="A389" s="27"/>
      <c r="B389" s="27"/>
      <c r="C389" s="27"/>
      <c r="D389" s="27"/>
    </row>
    <row r="390" spans="1:4" x14ac:dyDescent="0.25">
      <c r="A390" s="27"/>
      <c r="B390" s="27"/>
      <c r="C390" s="27"/>
      <c r="D390" s="27"/>
    </row>
    <row r="391" spans="1:4" x14ac:dyDescent="0.25">
      <c r="A391" s="27"/>
      <c r="B391" s="27"/>
      <c r="C391" s="27"/>
      <c r="D391" s="27"/>
    </row>
    <row r="392" spans="1:4" x14ac:dyDescent="0.25">
      <c r="A392" s="27"/>
      <c r="B392" s="27"/>
      <c r="C392" s="27"/>
      <c r="D392" s="27"/>
    </row>
    <row r="393" spans="1:4" x14ac:dyDescent="0.25">
      <c r="A393" s="27"/>
      <c r="B393" s="27"/>
      <c r="C393" s="27"/>
      <c r="D393" s="27"/>
    </row>
    <row r="394" spans="1:4" x14ac:dyDescent="0.25">
      <c r="A394" s="27"/>
      <c r="B394" s="27"/>
      <c r="C394" s="27"/>
      <c r="D394" s="27"/>
    </row>
    <row r="395" spans="1:4" x14ac:dyDescent="0.25">
      <c r="A395" s="27"/>
      <c r="B395" s="27"/>
      <c r="C395" s="27"/>
      <c r="D395" s="27"/>
    </row>
    <row r="396" spans="1:4" x14ac:dyDescent="0.25">
      <c r="A396" s="27"/>
      <c r="B396" s="27"/>
      <c r="C396" s="27"/>
      <c r="D396" s="27"/>
    </row>
    <row r="397" spans="1:4" x14ac:dyDescent="0.25">
      <c r="A397" s="27"/>
      <c r="B397" s="27"/>
      <c r="C397" s="27"/>
      <c r="D397" s="27"/>
    </row>
    <row r="398" spans="1:4" x14ac:dyDescent="0.25">
      <c r="A398" s="27"/>
      <c r="B398" s="27"/>
      <c r="C398" s="27"/>
      <c r="D398" s="27"/>
    </row>
    <row r="399" spans="1:4" x14ac:dyDescent="0.25">
      <c r="A399" s="27"/>
      <c r="B399" s="27"/>
      <c r="C399" s="27"/>
      <c r="D399" s="27"/>
    </row>
    <row r="400" spans="1:4" x14ac:dyDescent="0.25">
      <c r="A400" s="27"/>
      <c r="B400" s="27"/>
      <c r="C400" s="27"/>
      <c r="D400" s="27"/>
    </row>
    <row r="401" spans="1:4" x14ac:dyDescent="0.25">
      <c r="A401" s="27"/>
      <c r="B401" s="27"/>
      <c r="C401" s="27"/>
      <c r="D401" s="27"/>
    </row>
    <row r="402" spans="1:4" x14ac:dyDescent="0.25">
      <c r="A402" s="27"/>
      <c r="B402" s="27"/>
      <c r="C402" s="27"/>
      <c r="D402" s="27"/>
    </row>
    <row r="403" spans="1:4" x14ac:dyDescent="0.25">
      <c r="A403" s="27"/>
      <c r="B403" s="27"/>
      <c r="C403" s="27"/>
      <c r="D403" s="27"/>
    </row>
    <row r="404" spans="1:4" x14ac:dyDescent="0.25">
      <c r="A404" s="27"/>
      <c r="B404" s="27"/>
      <c r="C404" s="27"/>
      <c r="D404" s="27"/>
    </row>
    <row r="405" spans="1:4" x14ac:dyDescent="0.25">
      <c r="A405" s="27"/>
      <c r="B405" s="27"/>
      <c r="C405" s="27"/>
      <c r="D405" s="27"/>
    </row>
    <row r="406" spans="1:4" x14ac:dyDescent="0.25">
      <c r="A406" s="27"/>
      <c r="B406" s="27"/>
      <c r="C406" s="27"/>
      <c r="D406" s="27"/>
    </row>
    <row r="407" spans="1:4" x14ac:dyDescent="0.25">
      <c r="A407" s="27"/>
      <c r="B407" s="27"/>
      <c r="C407" s="27"/>
      <c r="D407" s="27"/>
    </row>
    <row r="408" spans="1:4" x14ac:dyDescent="0.25">
      <c r="A408" s="27"/>
      <c r="B408" s="27"/>
      <c r="C408" s="27"/>
      <c r="D408" s="27"/>
    </row>
    <row r="409" spans="1:4" x14ac:dyDescent="0.25">
      <c r="A409" s="27"/>
      <c r="B409" s="27"/>
      <c r="C409" s="27"/>
      <c r="D409" s="27"/>
    </row>
    <row r="410" spans="1:4" x14ac:dyDescent="0.25">
      <c r="A410" s="27"/>
      <c r="B410" s="27"/>
      <c r="C410" s="27"/>
      <c r="D410" s="27"/>
    </row>
    <row r="411" spans="1:4" x14ac:dyDescent="0.25">
      <c r="A411" s="27"/>
      <c r="B411" s="27"/>
      <c r="C411" s="27"/>
      <c r="D411" s="27"/>
    </row>
    <row r="412" spans="1:4" x14ac:dyDescent="0.25">
      <c r="A412" s="27"/>
      <c r="B412" s="27"/>
      <c r="C412" s="27"/>
      <c r="D412" s="27"/>
    </row>
    <row r="413" spans="1:4" x14ac:dyDescent="0.25">
      <c r="A413" s="27"/>
      <c r="B413" s="27"/>
      <c r="C413" s="27"/>
      <c r="D413" s="27"/>
    </row>
    <row r="414" spans="1:4" x14ac:dyDescent="0.25">
      <c r="A414" s="27"/>
      <c r="B414" s="27"/>
      <c r="C414" s="27"/>
      <c r="D414" s="27"/>
    </row>
    <row r="415" spans="1:4" x14ac:dyDescent="0.25">
      <c r="A415" s="27"/>
      <c r="B415" s="27"/>
      <c r="C415" s="27"/>
      <c r="D415" s="27"/>
    </row>
    <row r="416" spans="1:4" x14ac:dyDescent="0.25">
      <c r="A416" s="27"/>
      <c r="B416" s="27"/>
      <c r="C416" s="27"/>
      <c r="D416" s="27"/>
    </row>
    <row r="417" spans="1:4" x14ac:dyDescent="0.25">
      <c r="A417" s="27"/>
      <c r="B417" s="27"/>
      <c r="C417" s="27"/>
      <c r="D417" s="27"/>
    </row>
    <row r="418" spans="1:4" x14ac:dyDescent="0.25">
      <c r="A418" s="27"/>
      <c r="B418" s="27"/>
      <c r="C418" s="27"/>
      <c r="D418" s="27"/>
    </row>
    <row r="419" spans="1:4" x14ac:dyDescent="0.25">
      <c r="A419" s="27"/>
      <c r="B419" s="27"/>
      <c r="C419" s="27"/>
      <c r="D419" s="27"/>
    </row>
    <row r="420" spans="1:4" x14ac:dyDescent="0.25">
      <c r="A420" s="27"/>
      <c r="B420" s="27"/>
      <c r="C420" s="27"/>
      <c r="D420" s="27"/>
    </row>
    <row r="421" spans="1:4" x14ac:dyDescent="0.25">
      <c r="A421" s="27"/>
      <c r="B421" s="27"/>
      <c r="C421" s="27"/>
      <c r="D421" s="27"/>
    </row>
    <row r="422" spans="1:4" x14ac:dyDescent="0.25">
      <c r="A422" s="27"/>
      <c r="B422" s="27"/>
      <c r="C422" s="27"/>
      <c r="D422" s="27"/>
    </row>
    <row r="423" spans="1:4" x14ac:dyDescent="0.25">
      <c r="A423" s="27"/>
      <c r="B423" s="27"/>
      <c r="C423" s="27"/>
      <c r="D423" s="27"/>
    </row>
    <row r="424" spans="1:4" x14ac:dyDescent="0.25">
      <c r="A424" s="27"/>
      <c r="B424" s="27"/>
      <c r="C424" s="27"/>
      <c r="D424" s="27"/>
    </row>
    <row r="425" spans="1:4" x14ac:dyDescent="0.25">
      <c r="A425" s="27"/>
      <c r="B425" s="27"/>
      <c r="C425" s="27"/>
      <c r="D425" s="27"/>
    </row>
    <row r="426" spans="1:4" x14ac:dyDescent="0.25">
      <c r="A426" s="27"/>
      <c r="B426" s="27"/>
      <c r="C426" s="27"/>
      <c r="D426" s="27"/>
    </row>
    <row r="427" spans="1:4" x14ac:dyDescent="0.25">
      <c r="A427" s="27"/>
      <c r="B427" s="27"/>
      <c r="C427" s="27"/>
      <c r="D427" s="27"/>
    </row>
    <row r="428" spans="1:4" x14ac:dyDescent="0.25">
      <c r="A428" s="27"/>
      <c r="B428" s="27"/>
      <c r="C428" s="27"/>
      <c r="D428" s="27"/>
    </row>
    <row r="429" spans="1:4" x14ac:dyDescent="0.25">
      <c r="A429" s="27"/>
      <c r="B429" s="27"/>
      <c r="C429" s="27"/>
      <c r="D429" s="27"/>
    </row>
    <row r="430" spans="1:4" x14ac:dyDescent="0.25">
      <c r="A430" s="27"/>
      <c r="B430" s="27"/>
      <c r="C430" s="27"/>
      <c r="D430" s="27"/>
    </row>
    <row r="431" spans="1:4" x14ac:dyDescent="0.25">
      <c r="A431" s="27"/>
      <c r="B431" s="27"/>
      <c r="C431" s="27"/>
      <c r="D431" s="27"/>
    </row>
    <row r="432" spans="1:4" x14ac:dyDescent="0.25">
      <c r="A432" s="27"/>
      <c r="B432" s="27"/>
      <c r="C432" s="27"/>
      <c r="D432" s="27"/>
    </row>
    <row r="433" spans="1:4" x14ac:dyDescent="0.25">
      <c r="A433" s="27"/>
      <c r="B433" s="27"/>
      <c r="C433" s="27"/>
      <c r="D433" s="27"/>
    </row>
    <row r="434" spans="1:4" x14ac:dyDescent="0.25">
      <c r="A434" s="27"/>
      <c r="B434" s="27"/>
      <c r="C434" s="27"/>
      <c r="D434" s="27"/>
    </row>
    <row r="435" spans="1:4" x14ac:dyDescent="0.25">
      <c r="A435" s="27"/>
      <c r="B435" s="27"/>
      <c r="C435" s="27"/>
      <c r="D435" s="27"/>
    </row>
    <row r="436" spans="1:4" x14ac:dyDescent="0.25">
      <c r="A436" s="27"/>
      <c r="B436" s="27"/>
      <c r="C436" s="27"/>
      <c r="D436" s="27"/>
    </row>
    <row r="437" spans="1:4" x14ac:dyDescent="0.25">
      <c r="A437" s="27"/>
      <c r="B437" s="27"/>
      <c r="C437" s="27"/>
      <c r="D437" s="27"/>
    </row>
    <row r="438" spans="1:4" x14ac:dyDescent="0.25">
      <c r="A438" s="27"/>
      <c r="B438" s="27"/>
      <c r="C438" s="27"/>
      <c r="D438" s="27"/>
    </row>
    <row r="439" spans="1:4" x14ac:dyDescent="0.25">
      <c r="A439" s="27"/>
      <c r="B439" s="27"/>
      <c r="C439" s="27"/>
      <c r="D439" s="27"/>
    </row>
    <row r="440" spans="1:4" x14ac:dyDescent="0.25">
      <c r="A440" s="27"/>
      <c r="B440" s="27"/>
      <c r="C440" s="27"/>
      <c r="D440" s="27"/>
    </row>
    <row r="441" spans="1:4" x14ac:dyDescent="0.25">
      <c r="A441" s="27"/>
      <c r="B441" s="27"/>
      <c r="C441" s="27"/>
      <c r="D441" s="27"/>
    </row>
    <row r="442" spans="1:4" x14ac:dyDescent="0.25">
      <c r="A442" s="27"/>
      <c r="B442" s="27"/>
      <c r="C442" s="27"/>
      <c r="D442" s="27"/>
    </row>
    <row r="443" spans="1:4" x14ac:dyDescent="0.25">
      <c r="A443" s="27"/>
      <c r="B443" s="27"/>
      <c r="C443" s="27"/>
      <c r="D443" s="27"/>
    </row>
    <row r="444" spans="1:4" x14ac:dyDescent="0.25">
      <c r="A444" s="27"/>
      <c r="B444" s="27"/>
      <c r="C444" s="27"/>
      <c r="D444" s="27"/>
    </row>
    <row r="445" spans="1:4" x14ac:dyDescent="0.25">
      <c r="A445" s="27"/>
      <c r="B445" s="27"/>
      <c r="C445" s="27"/>
      <c r="D445" s="27"/>
    </row>
    <row r="446" spans="1:4" x14ac:dyDescent="0.25">
      <c r="A446" s="27"/>
      <c r="B446" s="27"/>
      <c r="C446" s="27"/>
      <c r="D446" s="27"/>
    </row>
    <row r="447" spans="1:4" x14ac:dyDescent="0.25">
      <c r="A447" s="27"/>
      <c r="B447" s="27"/>
      <c r="C447" s="27"/>
      <c r="D447" s="27"/>
    </row>
    <row r="448" spans="1:4" x14ac:dyDescent="0.25">
      <c r="A448" s="27"/>
      <c r="B448" s="27"/>
      <c r="C448" s="27"/>
      <c r="D448" s="27"/>
    </row>
    <row r="449" spans="1:4" x14ac:dyDescent="0.25">
      <c r="A449" s="27"/>
      <c r="B449" s="27"/>
      <c r="C449" s="27"/>
      <c r="D449" s="27"/>
    </row>
    <row r="450" spans="1:4" x14ac:dyDescent="0.25">
      <c r="A450" s="27"/>
      <c r="B450" s="27"/>
      <c r="C450" s="27"/>
      <c r="D450" s="27"/>
    </row>
    <row r="451" spans="1:4" x14ac:dyDescent="0.25">
      <c r="A451" s="27"/>
      <c r="B451" s="27"/>
      <c r="C451" s="27"/>
      <c r="D451" s="27"/>
    </row>
    <row r="452" spans="1:4" x14ac:dyDescent="0.25">
      <c r="A452" s="27"/>
      <c r="B452" s="27"/>
      <c r="C452" s="27"/>
      <c r="D452" s="27"/>
    </row>
    <row r="453" spans="1:4" x14ac:dyDescent="0.25">
      <c r="A453" s="27"/>
      <c r="B453" s="27"/>
      <c r="C453" s="27"/>
      <c r="D453" s="27"/>
    </row>
    <row r="454" spans="1:4" x14ac:dyDescent="0.25">
      <c r="A454" s="27"/>
      <c r="B454" s="27"/>
      <c r="C454" s="27"/>
      <c r="D454" s="27"/>
    </row>
    <row r="455" spans="1:4" x14ac:dyDescent="0.25">
      <c r="A455" s="27"/>
      <c r="B455" s="27"/>
      <c r="C455" s="27"/>
      <c r="D455" s="27"/>
    </row>
    <row r="456" spans="1:4" x14ac:dyDescent="0.25">
      <c r="A456" s="27"/>
      <c r="B456" s="27"/>
      <c r="C456" s="27"/>
      <c r="D456" s="27"/>
    </row>
    <row r="457" spans="1:4" x14ac:dyDescent="0.25">
      <c r="A457" s="27"/>
      <c r="B457" s="27"/>
      <c r="C457" s="27"/>
      <c r="D457" s="27"/>
    </row>
    <row r="458" spans="1:4" x14ac:dyDescent="0.25">
      <c r="A458" s="27"/>
      <c r="B458" s="27"/>
      <c r="C458" s="27"/>
      <c r="D458" s="27"/>
    </row>
    <row r="459" spans="1:4" x14ac:dyDescent="0.25">
      <c r="A459" s="27"/>
      <c r="B459" s="27"/>
      <c r="C459" s="27"/>
      <c r="D459" s="27"/>
    </row>
    <row r="460" spans="1:4" x14ac:dyDescent="0.25">
      <c r="A460" s="27"/>
      <c r="B460" s="27"/>
      <c r="C460" s="27"/>
      <c r="D460" s="27"/>
    </row>
    <row r="461" spans="1:4" x14ac:dyDescent="0.25">
      <c r="A461" s="27"/>
      <c r="B461" s="27"/>
      <c r="C461" s="27"/>
      <c r="D461" s="27"/>
    </row>
    <row r="462" spans="1:4" x14ac:dyDescent="0.25">
      <c r="A462" s="27"/>
      <c r="B462" s="27"/>
      <c r="C462" s="27"/>
      <c r="D462" s="27"/>
    </row>
    <row r="463" spans="1:4" x14ac:dyDescent="0.25">
      <c r="A463" s="27"/>
      <c r="B463" s="27"/>
      <c r="C463" s="27"/>
      <c r="D463" s="27"/>
    </row>
    <row r="464" spans="1:4" x14ac:dyDescent="0.25">
      <c r="A464" s="27"/>
      <c r="B464" s="27"/>
      <c r="C464" s="27"/>
      <c r="D464" s="27"/>
    </row>
    <row r="465" spans="1:4" x14ac:dyDescent="0.25">
      <c r="A465" s="27"/>
      <c r="B465" s="27"/>
      <c r="C465" s="27"/>
      <c r="D465" s="27"/>
    </row>
    <row r="466" spans="1:4" x14ac:dyDescent="0.25">
      <c r="A466" s="27"/>
      <c r="B466" s="27"/>
      <c r="C466" s="27"/>
      <c r="D466" s="27"/>
    </row>
    <row r="467" spans="1:4" x14ac:dyDescent="0.25">
      <c r="A467" s="27"/>
      <c r="B467" s="27"/>
      <c r="C467" s="27"/>
      <c r="D467" s="27"/>
    </row>
    <row r="468" spans="1:4" x14ac:dyDescent="0.25">
      <c r="A468" s="27"/>
      <c r="B468" s="27"/>
      <c r="C468" s="27"/>
      <c r="D468" s="27"/>
    </row>
    <row r="469" spans="1:4" x14ac:dyDescent="0.25">
      <c r="A469" s="27"/>
      <c r="B469" s="27"/>
      <c r="C469" s="27"/>
      <c r="D469" s="27"/>
    </row>
    <row r="470" spans="1:4" x14ac:dyDescent="0.25">
      <c r="A470" s="27"/>
      <c r="B470" s="27"/>
      <c r="C470" s="27"/>
      <c r="D470" s="27"/>
    </row>
    <row r="471" spans="1:4" x14ac:dyDescent="0.25">
      <c r="A471" s="27"/>
      <c r="B471" s="27"/>
      <c r="C471" s="27"/>
      <c r="D471" s="27"/>
    </row>
    <row r="472" spans="1:4" x14ac:dyDescent="0.25">
      <c r="A472" s="27"/>
      <c r="B472" s="27"/>
      <c r="C472" s="27"/>
      <c r="D472" s="27"/>
    </row>
    <row r="473" spans="1:4" x14ac:dyDescent="0.25">
      <c r="A473" s="27"/>
      <c r="B473" s="27"/>
      <c r="C473" s="27"/>
      <c r="D473" s="27"/>
    </row>
    <row r="474" spans="1:4" x14ac:dyDescent="0.25">
      <c r="A474" s="27"/>
      <c r="B474" s="27"/>
      <c r="C474" s="27"/>
      <c r="D474" s="27"/>
    </row>
    <row r="475" spans="1:4" x14ac:dyDescent="0.25">
      <c r="A475" s="27"/>
      <c r="B475" s="27"/>
      <c r="C475" s="27"/>
      <c r="D475" s="27"/>
    </row>
    <row r="476" spans="1:4" x14ac:dyDescent="0.25">
      <c r="A476" s="27"/>
      <c r="B476" s="27"/>
      <c r="C476" s="27"/>
      <c r="D476" s="27"/>
    </row>
    <row r="477" spans="1:4" x14ac:dyDescent="0.25">
      <c r="A477" s="27"/>
      <c r="B477" s="27"/>
      <c r="C477" s="27"/>
      <c r="D477" s="27"/>
    </row>
    <row r="478" spans="1:4" x14ac:dyDescent="0.25">
      <c r="A478" s="27"/>
      <c r="B478" s="27"/>
      <c r="C478" s="27"/>
      <c r="D478" s="27"/>
    </row>
    <row r="479" spans="1:4" x14ac:dyDescent="0.25">
      <c r="A479" s="27"/>
      <c r="B479" s="27"/>
      <c r="C479" s="27"/>
      <c r="D479" s="27"/>
    </row>
    <row r="480" spans="1:4" x14ac:dyDescent="0.25">
      <c r="A480" s="27"/>
      <c r="B480" s="27"/>
      <c r="C480" s="27"/>
      <c r="D480" s="27"/>
    </row>
    <row r="481" spans="1:4" x14ac:dyDescent="0.25">
      <c r="A481" s="27"/>
      <c r="B481" s="27"/>
      <c r="C481" s="27"/>
      <c r="D481" s="27"/>
    </row>
    <row r="482" spans="1:4" x14ac:dyDescent="0.25">
      <c r="A482" s="27"/>
      <c r="B482" s="27"/>
      <c r="C482" s="27"/>
      <c r="D482" s="27"/>
    </row>
    <row r="483" spans="1:4" x14ac:dyDescent="0.25">
      <c r="A483" s="27"/>
      <c r="B483" s="27"/>
      <c r="C483" s="27"/>
      <c r="D483" s="27"/>
    </row>
    <row r="484" spans="1:4" x14ac:dyDescent="0.25">
      <c r="A484" s="27"/>
      <c r="B484" s="27"/>
      <c r="C484" s="27"/>
      <c r="D484" s="27"/>
    </row>
    <row r="485" spans="1:4" x14ac:dyDescent="0.25">
      <c r="A485" s="27"/>
      <c r="B485" s="27"/>
      <c r="C485" s="27"/>
      <c r="D485" s="27"/>
    </row>
    <row r="486" spans="1:4" x14ac:dyDescent="0.25">
      <c r="A486" s="27"/>
      <c r="B486" s="27"/>
      <c r="C486" s="27"/>
      <c r="D486" s="27"/>
    </row>
    <row r="487" spans="1:4" x14ac:dyDescent="0.25">
      <c r="A487" s="27"/>
      <c r="B487" s="27"/>
      <c r="C487" s="27"/>
      <c r="D487" s="27"/>
    </row>
    <row r="488" spans="1:4" x14ac:dyDescent="0.25">
      <c r="A488" s="27"/>
      <c r="B488" s="27"/>
      <c r="C488" s="27"/>
      <c r="D488" s="27"/>
    </row>
    <row r="489" spans="1:4" x14ac:dyDescent="0.25">
      <c r="A489" s="27"/>
      <c r="B489" s="27"/>
      <c r="C489" s="27"/>
      <c r="D489" s="27"/>
    </row>
    <row r="490" spans="1:4" x14ac:dyDescent="0.25">
      <c r="A490" s="27"/>
      <c r="B490" s="27"/>
      <c r="C490" s="27"/>
      <c r="D490" s="27"/>
    </row>
    <row r="491" spans="1:4" x14ac:dyDescent="0.25">
      <c r="A491" s="27"/>
      <c r="B491" s="27"/>
      <c r="C491" s="27"/>
      <c r="D491" s="27"/>
    </row>
    <row r="492" spans="1:4" x14ac:dyDescent="0.25">
      <c r="A492" s="27"/>
      <c r="B492" s="27"/>
      <c r="C492" s="27"/>
      <c r="D492" s="27"/>
    </row>
    <row r="493" spans="1:4" x14ac:dyDescent="0.25">
      <c r="A493" s="27"/>
      <c r="B493" s="27"/>
      <c r="C493" s="27"/>
      <c r="D493" s="27"/>
    </row>
    <row r="494" spans="1:4" x14ac:dyDescent="0.25">
      <c r="A494" s="27"/>
      <c r="B494" s="27"/>
      <c r="C494" s="27"/>
      <c r="D494" s="27"/>
    </row>
    <row r="495" spans="1:4" x14ac:dyDescent="0.25">
      <c r="A495" s="27"/>
      <c r="B495" s="27"/>
      <c r="C495" s="27"/>
      <c r="D495" s="27"/>
    </row>
    <row r="496" spans="1:4" x14ac:dyDescent="0.25">
      <c r="A496" s="27"/>
      <c r="B496" s="27"/>
      <c r="C496" s="27"/>
      <c r="D496" s="27"/>
    </row>
    <row r="497" spans="1:4" x14ac:dyDescent="0.25">
      <c r="A497" s="27"/>
      <c r="B497" s="27"/>
      <c r="C497" s="27"/>
      <c r="D497" s="27"/>
    </row>
    <row r="498" spans="1:4" x14ac:dyDescent="0.25">
      <c r="A498" s="27"/>
      <c r="B498" s="27"/>
      <c r="C498" s="27"/>
      <c r="D498" s="27"/>
    </row>
    <row r="499" spans="1:4" x14ac:dyDescent="0.25">
      <c r="A499" s="27"/>
      <c r="B499" s="27"/>
      <c r="C499" s="27"/>
      <c r="D499" s="27"/>
    </row>
    <row r="500" spans="1:4" x14ac:dyDescent="0.25">
      <c r="A500" s="27"/>
      <c r="B500" s="27"/>
      <c r="C500" s="27"/>
      <c r="D500" s="27"/>
    </row>
    <row r="501" spans="1:4" x14ac:dyDescent="0.25">
      <c r="A501" s="27"/>
      <c r="B501" s="27"/>
      <c r="C501" s="27"/>
      <c r="D501" s="27"/>
    </row>
    <row r="502" spans="1:4" x14ac:dyDescent="0.25">
      <c r="A502" s="27"/>
      <c r="B502" s="27"/>
      <c r="C502" s="27"/>
      <c r="D502" s="27"/>
    </row>
    <row r="503" spans="1:4" x14ac:dyDescent="0.25">
      <c r="A503" s="27"/>
      <c r="B503" s="27"/>
      <c r="C503" s="27"/>
      <c r="D503" s="27"/>
    </row>
    <row r="504" spans="1:4" x14ac:dyDescent="0.25">
      <c r="A504" s="27"/>
      <c r="B504" s="27"/>
      <c r="C504" s="27"/>
      <c r="D504" s="27"/>
    </row>
    <row r="505" spans="1:4" x14ac:dyDescent="0.25">
      <c r="A505" s="27"/>
      <c r="B505" s="27"/>
      <c r="C505" s="27"/>
      <c r="D505" s="27"/>
    </row>
    <row r="506" spans="1:4" x14ac:dyDescent="0.25">
      <c r="A506" s="27"/>
      <c r="B506" s="27"/>
      <c r="C506" s="27"/>
      <c r="D506" s="27"/>
    </row>
    <row r="507" spans="1:4" x14ac:dyDescent="0.25">
      <c r="A507" s="27"/>
      <c r="B507" s="27"/>
      <c r="C507" s="27"/>
      <c r="D507" s="27"/>
    </row>
    <row r="508" spans="1:4" x14ac:dyDescent="0.25">
      <c r="A508" s="27"/>
      <c r="B508" s="27"/>
      <c r="C508" s="27"/>
      <c r="D508" s="27"/>
    </row>
    <row r="509" spans="1:4" x14ac:dyDescent="0.25">
      <c r="A509" s="27"/>
      <c r="B509" s="27"/>
      <c r="C509" s="27"/>
      <c r="D509" s="27"/>
    </row>
    <row r="510" spans="1:4" x14ac:dyDescent="0.25">
      <c r="A510" s="27"/>
      <c r="B510" s="27"/>
      <c r="C510" s="27"/>
      <c r="D510" s="27"/>
    </row>
    <row r="511" spans="1:4" x14ac:dyDescent="0.25">
      <c r="A511" s="27"/>
      <c r="B511" s="27"/>
      <c r="C511" s="27"/>
      <c r="D511" s="27"/>
    </row>
    <row r="512" spans="1:4" x14ac:dyDescent="0.25">
      <c r="A512" s="27"/>
      <c r="B512" s="27"/>
      <c r="C512" s="27"/>
      <c r="D512" s="27"/>
    </row>
    <row r="513" spans="1:4" x14ac:dyDescent="0.25">
      <c r="A513" s="27"/>
      <c r="B513" s="27"/>
      <c r="C513" s="27"/>
      <c r="D513" s="27"/>
    </row>
    <row r="514" spans="1:4" x14ac:dyDescent="0.25">
      <c r="A514" s="27"/>
      <c r="B514" s="27"/>
      <c r="C514" s="27"/>
      <c r="D514" s="27"/>
    </row>
    <row r="515" spans="1:4" x14ac:dyDescent="0.25">
      <c r="A515" s="27"/>
      <c r="B515" s="27"/>
      <c r="C515" s="27"/>
      <c r="D515" s="27"/>
    </row>
    <row r="516" spans="1:4" x14ac:dyDescent="0.25">
      <c r="A516" s="27"/>
      <c r="B516" s="27"/>
      <c r="C516" s="27"/>
      <c r="D516" s="27"/>
    </row>
    <row r="517" spans="1:4" x14ac:dyDescent="0.25">
      <c r="A517" s="27"/>
      <c r="B517" s="27"/>
      <c r="C517" s="27"/>
      <c r="D517" s="27"/>
    </row>
    <row r="518" spans="1:4" x14ac:dyDescent="0.25">
      <c r="A518" s="27"/>
      <c r="B518" s="27"/>
      <c r="C518" s="27"/>
      <c r="D518" s="27"/>
    </row>
    <row r="519" spans="1:4" x14ac:dyDescent="0.25">
      <c r="A519" s="27"/>
      <c r="B519" s="27"/>
      <c r="C519" s="27"/>
      <c r="D519" s="27"/>
    </row>
    <row r="520" spans="1:4" x14ac:dyDescent="0.25">
      <c r="A520" s="27"/>
      <c r="B520" s="27"/>
      <c r="C520" s="27"/>
      <c r="D520" s="27"/>
    </row>
    <row r="521" spans="1:4" x14ac:dyDescent="0.25">
      <c r="A521" s="27"/>
      <c r="B521" s="27"/>
      <c r="C521" s="27"/>
      <c r="D521" s="27"/>
    </row>
    <row r="522" spans="1:4" x14ac:dyDescent="0.25">
      <c r="A522" s="27"/>
      <c r="B522" s="27"/>
      <c r="C522" s="27"/>
      <c r="D522" s="27"/>
    </row>
    <row r="523" spans="1:4" x14ac:dyDescent="0.25">
      <c r="A523" s="27"/>
      <c r="B523" s="27"/>
      <c r="C523" s="27"/>
      <c r="D523" s="27"/>
    </row>
    <row r="524" spans="1:4" x14ac:dyDescent="0.25">
      <c r="A524" s="27"/>
      <c r="B524" s="27"/>
      <c r="C524" s="27"/>
      <c r="D524" s="27"/>
    </row>
    <row r="525" spans="1:4" x14ac:dyDescent="0.25">
      <c r="A525" s="27"/>
      <c r="B525" s="27"/>
      <c r="C525" s="27"/>
      <c r="D525" s="27"/>
    </row>
    <row r="526" spans="1:4" x14ac:dyDescent="0.25">
      <c r="A526" s="27"/>
      <c r="B526" s="27"/>
      <c r="C526" s="27"/>
      <c r="D526" s="27"/>
    </row>
    <row r="527" spans="1:4" x14ac:dyDescent="0.25">
      <c r="A527" s="27"/>
      <c r="B527" s="27"/>
      <c r="C527" s="27"/>
      <c r="D527" s="27"/>
    </row>
    <row r="528" spans="1:4" x14ac:dyDescent="0.25">
      <c r="A528" s="27"/>
      <c r="B528" s="27"/>
      <c r="C528" s="27"/>
      <c r="D528" s="27"/>
    </row>
    <row r="529" spans="1:4" x14ac:dyDescent="0.25">
      <c r="A529" s="27"/>
      <c r="B529" s="27"/>
      <c r="C529" s="27"/>
      <c r="D529" s="27"/>
    </row>
    <row r="530" spans="1:4" x14ac:dyDescent="0.25">
      <c r="A530" s="27"/>
      <c r="B530" s="27"/>
      <c r="C530" s="27"/>
      <c r="D530" s="27"/>
    </row>
    <row r="531" spans="1:4" x14ac:dyDescent="0.25">
      <c r="A531" s="27"/>
      <c r="B531" s="27"/>
      <c r="C531" s="27"/>
      <c r="D531" s="27"/>
    </row>
    <row r="532" spans="1:4" x14ac:dyDescent="0.25">
      <c r="A532" s="27"/>
      <c r="B532" s="27"/>
      <c r="C532" s="27"/>
      <c r="D532" s="27"/>
    </row>
    <row r="533" spans="1:4" x14ac:dyDescent="0.25">
      <c r="A533" s="27"/>
      <c r="B533" s="27"/>
      <c r="C533" s="27"/>
      <c r="D533" s="27"/>
    </row>
    <row r="534" spans="1:4" x14ac:dyDescent="0.25">
      <c r="A534" s="27"/>
      <c r="B534" s="27"/>
      <c r="C534" s="27"/>
      <c r="D534" s="27"/>
    </row>
    <row r="535" spans="1:4" x14ac:dyDescent="0.25">
      <c r="A535" s="27"/>
      <c r="B535" s="27"/>
      <c r="C535" s="27"/>
      <c r="D535" s="27"/>
    </row>
    <row r="536" spans="1:4" x14ac:dyDescent="0.25">
      <c r="A536" s="27"/>
      <c r="B536" s="27"/>
      <c r="C536" s="27"/>
      <c r="D536" s="27"/>
    </row>
    <row r="537" spans="1:4" x14ac:dyDescent="0.25">
      <c r="A537" s="27"/>
      <c r="B537" s="27"/>
      <c r="C537" s="27"/>
      <c r="D537" s="27"/>
    </row>
    <row r="538" spans="1:4" x14ac:dyDescent="0.25">
      <c r="A538" s="27"/>
      <c r="B538" s="27"/>
      <c r="C538" s="27"/>
      <c r="D538" s="27"/>
    </row>
    <row r="539" spans="1:4" x14ac:dyDescent="0.25">
      <c r="A539" s="27"/>
      <c r="B539" s="27"/>
      <c r="C539" s="27"/>
      <c r="D539" s="27"/>
    </row>
    <row r="540" spans="1:4" x14ac:dyDescent="0.25">
      <c r="A540" s="27"/>
      <c r="B540" s="27"/>
      <c r="C540" s="27"/>
      <c r="D540" s="27"/>
    </row>
    <row r="541" spans="1:4" x14ac:dyDescent="0.25">
      <c r="A541" s="27"/>
      <c r="B541" s="27"/>
      <c r="C541" s="27"/>
      <c r="D541" s="27"/>
    </row>
    <row r="542" spans="1:4" x14ac:dyDescent="0.25">
      <c r="A542" s="27"/>
      <c r="B542" s="27"/>
      <c r="C542" s="27"/>
      <c r="D542" s="27"/>
    </row>
    <row r="543" spans="1:4" x14ac:dyDescent="0.25">
      <c r="A543" s="27"/>
      <c r="B543" s="27"/>
      <c r="C543" s="27"/>
      <c r="D543" s="27"/>
    </row>
    <row r="544" spans="1:4" x14ac:dyDescent="0.25">
      <c r="A544" s="27"/>
      <c r="B544" s="27"/>
      <c r="C544" s="27"/>
      <c r="D544" s="27"/>
    </row>
    <row r="545" spans="1:4" x14ac:dyDescent="0.25">
      <c r="A545" s="27"/>
      <c r="B545" s="27"/>
      <c r="C545" s="27"/>
      <c r="D545" s="27"/>
    </row>
    <row r="546" spans="1:4" x14ac:dyDescent="0.25">
      <c r="A546" s="27"/>
      <c r="B546" s="27"/>
      <c r="C546" s="27"/>
      <c r="D546" s="27"/>
    </row>
    <row r="547" spans="1:4" x14ac:dyDescent="0.25">
      <c r="A547" s="27"/>
      <c r="B547" s="27"/>
      <c r="C547" s="27"/>
      <c r="D547" s="27"/>
    </row>
    <row r="548" spans="1:4" x14ac:dyDescent="0.25">
      <c r="A548" s="27"/>
      <c r="B548" s="27"/>
      <c r="C548" s="27"/>
      <c r="D548" s="27"/>
    </row>
    <row r="549" spans="1:4" x14ac:dyDescent="0.25">
      <c r="A549" s="27"/>
      <c r="B549" s="27"/>
      <c r="C549" s="27"/>
      <c r="D549" s="27"/>
    </row>
    <row r="550" spans="1:4" x14ac:dyDescent="0.25">
      <c r="A550" s="27"/>
      <c r="B550" s="27"/>
      <c r="C550" s="27"/>
      <c r="D550" s="27"/>
    </row>
    <row r="551" spans="1:4" x14ac:dyDescent="0.25">
      <c r="A551" s="27"/>
      <c r="B551" s="27"/>
      <c r="C551" s="27"/>
      <c r="D551" s="27"/>
    </row>
    <row r="552" spans="1:4" x14ac:dyDescent="0.25">
      <c r="A552" s="27"/>
      <c r="B552" s="27"/>
      <c r="C552" s="27"/>
      <c r="D552" s="27"/>
    </row>
    <row r="553" spans="1:4" x14ac:dyDescent="0.25">
      <c r="A553" s="27"/>
      <c r="B553" s="27"/>
      <c r="C553" s="27"/>
      <c r="D553" s="27"/>
    </row>
    <row r="554" spans="1:4" x14ac:dyDescent="0.25">
      <c r="A554" s="27"/>
      <c r="B554" s="27"/>
      <c r="C554" s="27"/>
      <c r="D554" s="27"/>
    </row>
    <row r="555" spans="1:4" x14ac:dyDescent="0.25">
      <c r="A555" s="27"/>
      <c r="B555" s="27"/>
      <c r="C555" s="27"/>
      <c r="D555" s="27"/>
    </row>
    <row r="556" spans="1:4" x14ac:dyDescent="0.25">
      <c r="A556" s="27"/>
      <c r="B556" s="27"/>
      <c r="C556" s="27"/>
      <c r="D556" s="27"/>
    </row>
    <row r="557" spans="1:4" x14ac:dyDescent="0.25">
      <c r="A557" s="27"/>
      <c r="B557" s="27"/>
      <c r="C557" s="27"/>
      <c r="D557" s="27"/>
    </row>
    <row r="558" spans="1:4" x14ac:dyDescent="0.25">
      <c r="A558" s="27"/>
      <c r="B558" s="27"/>
      <c r="C558" s="27"/>
      <c r="D558" s="27"/>
    </row>
    <row r="559" spans="1:4" x14ac:dyDescent="0.25">
      <c r="A559" s="27"/>
      <c r="B559" s="27"/>
      <c r="C559" s="27"/>
      <c r="D559" s="27"/>
    </row>
    <row r="560" spans="1:4" x14ac:dyDescent="0.25">
      <c r="A560" s="27"/>
      <c r="B560" s="27"/>
      <c r="C560" s="27"/>
      <c r="D560" s="27"/>
    </row>
    <row r="561" spans="1:4" x14ac:dyDescent="0.25">
      <c r="A561" s="27"/>
      <c r="B561" s="27"/>
      <c r="C561" s="27"/>
      <c r="D561" s="27"/>
    </row>
    <row r="562" spans="1:4" x14ac:dyDescent="0.25">
      <c r="A562" s="27"/>
      <c r="B562" s="27"/>
      <c r="C562" s="27"/>
      <c r="D562" s="27"/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месяц</vt:lpstr>
      <vt:lpstr>'Исполнение месяц'!Область_печати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Галлямутдинова Юлия Ильдаровна</dc:creator>
  <cp:lastModifiedBy>Толстова Ольга Анатольевна</cp:lastModifiedBy>
  <cp:lastPrinted>2021-09-13T05:55:50Z</cp:lastPrinted>
  <dcterms:created xsi:type="dcterms:W3CDTF">2017-11-13T06:47:35Z</dcterms:created>
  <dcterms:modified xsi:type="dcterms:W3CDTF">2021-11-08T11:04:22Z</dcterms:modified>
</cp:coreProperties>
</file>