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Ежеквартальная отчетность\2022 год\2 кв. 2021 года\Для сайта ФУ по открытости\"/>
    </mc:Choice>
  </mc:AlternateContent>
  <bookViews>
    <workbookView xWindow="0" yWindow="0" windowWidth="23580" windowHeight="11685"/>
  </bookViews>
  <sheets>
    <sheet name="КБ расходы" sheetId="9" r:id="rId1"/>
  </sheets>
  <definedNames>
    <definedName name="_xlnm._FilterDatabase" localSheetId="0" hidden="1">'КБ расходы'!$A$8:$I$8</definedName>
    <definedName name="_xlnm.Print_Titles" localSheetId="0">'КБ расходы'!$6:$8</definedName>
  </definedNames>
  <calcPr calcId="152511"/>
</workbook>
</file>

<file path=xl/calcChain.xml><?xml version="1.0" encoding="utf-8"?>
<calcChain xmlns="http://schemas.openxmlformats.org/spreadsheetml/2006/main">
  <c r="G9" i="9" l="1"/>
  <c r="H9" i="9" s="1"/>
  <c r="F9" i="9"/>
  <c r="D9" i="9"/>
  <c r="C9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4" i="9"/>
  <c r="H13" i="9"/>
  <c r="H12" i="9"/>
  <c r="H11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9" i="9" l="1"/>
  <c r="I9" i="9"/>
  <c r="I53" i="9"/>
  <c r="I11" i="9" l="1"/>
  <c r="I12" i="9"/>
  <c r="I13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8" i="9"/>
  <c r="I49" i="9"/>
  <c r="I50" i="9"/>
  <c r="I51" i="9"/>
  <c r="I52" i="9"/>
</calcChain>
</file>

<file path=xl/sharedStrings.xml><?xml version="1.0" encoding="utf-8"?>
<sst xmlns="http://schemas.openxmlformats.org/spreadsheetml/2006/main" count="103" uniqueCount="100">
  <si>
    <t>Наименование показателя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</si>
  <si>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</si>
  <si>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</si>
  <si>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</si>
  <si>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Резервные фонды</t>
  </si>
  <si>
    <t>Другие общегосударственные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</si>
  <si>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</si>
  <si>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</si>
  <si>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</si>
  <si>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</si>
  <si>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</si>
  <si>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</si>
  <si>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</si>
  <si>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</si>
  <si>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</si>
  <si>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</si>
  <si>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</si>
  <si>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</si>
  <si>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</si>
  <si>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</si>
  <si>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</si>
  <si>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</si>
  <si>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</si>
  <si>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</si>
  <si>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</si>
  <si>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</si>
  <si>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</si>
  <si>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</si>
  <si>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</si>
  <si>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</si>
  <si>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 xml:space="preserve">Единица измерения:  руб. </t>
  </si>
  <si>
    <t>План</t>
  </si>
  <si>
    <t>Отчет</t>
  </si>
  <si>
    <t>% исполнения</t>
  </si>
  <si>
    <t xml:space="preserve">по расходам в разрезе разделов и подразделов бюджетов в сравнении с запланированными </t>
  </si>
  <si>
    <t>Расходы Бюджета городского округа город Салават Республики Башкортостан – всего,</t>
  </si>
  <si>
    <t>в том числе:</t>
  </si>
  <si>
    <t>ОБЩЕГОСУДАРСТВЕННЫЕ ВОПРОСЫ</t>
  </si>
  <si>
    <t>0100</t>
  </si>
  <si>
    <t>0103</t>
  </si>
  <si>
    <t>0104</t>
  </si>
  <si>
    <t>0105</t>
  </si>
  <si>
    <t>0111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</si>
  <si>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</si>
  <si>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</si>
  <si>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</si>
  <si>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</si>
  <si>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</si>
  <si>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</si>
  <si>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</si>
  <si>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0405</t>
  </si>
  <si>
    <t>0408</t>
  </si>
  <si>
    <t>0409</t>
  </si>
  <si>
    <t>0412</t>
  </si>
  <si>
    <t>ЖИЛИЩНО-КОММУНАЛЬНОЕ ХОЗЯЙСТВО</t>
  </si>
  <si>
    <t>0500</t>
  </si>
  <si>
    <t>0501</t>
  </si>
  <si>
    <t>0502</t>
  </si>
  <si>
    <t>0503</t>
  </si>
  <si>
    <t>0505</t>
  </si>
  <si>
    <t>ОБРАЗОВАНИЕ</t>
  </si>
  <si>
    <t>0700</t>
  </si>
  <si>
    <t>0701</t>
  </si>
  <si>
    <t>0702</t>
  </si>
  <si>
    <t>0703</t>
  </si>
  <si>
    <t>0705</t>
  </si>
  <si>
    <t>0707</t>
  </si>
  <si>
    <t>0709</t>
  </si>
  <si>
    <t>КУЛЬТУРА, КИНЕМАТОГРАФИЯ</t>
  </si>
  <si>
    <t>0800</t>
  </si>
  <si>
    <t>0801</t>
  </si>
  <si>
    <t>0804</t>
  </si>
  <si>
    <t>СОЦИАЛЬНАЯ ПОЛИТИКА</t>
  </si>
  <si>
    <t>1000</t>
  </si>
  <si>
    <t>1001</t>
  </si>
  <si>
    <t>1003</t>
  </si>
  <si>
    <t>1004</t>
  </si>
  <si>
    <t>ФИЗИЧЕСКАЯ КУЛЬТУРА И СПОРТ</t>
  </si>
  <si>
    <t>1100</t>
  </si>
  <si>
    <t>Физическая культура</t>
  </si>
  <si>
    <t>1101</t>
  </si>
  <si>
    <t>1102</t>
  </si>
  <si>
    <t>1103</t>
  </si>
  <si>
    <t>1105</t>
  </si>
  <si>
    <t>СРЕДСТВА МАССОВОЙ ИНФОРМАЦИИ</t>
  </si>
  <si>
    <t>1200</t>
  </si>
  <si>
    <t>1201</t>
  </si>
  <si>
    <t>1202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</si>
  <si>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</si>
  <si>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</si>
  <si>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</si>
  <si>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</si>
  <si>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РзПрз</t>
  </si>
  <si>
    <t>2022 год 
к 2021 году, %</t>
  </si>
  <si>
    <t xml:space="preserve">Сведения об исполнении бюджета городского округа город Салават Республики Башкортостан за I полугодие 2022 года </t>
  </si>
  <si>
    <t>годовыми значениями и со значениями за I полугодие 2021 года</t>
  </si>
  <si>
    <t>Обеспечение проведения выборов и референдумов</t>
  </si>
  <si>
    <t>0107</t>
  </si>
  <si>
    <t>на 1 июля 2021 года</t>
  </si>
  <si>
    <t>на 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</si>
</sst>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&quot;###,##0.00"/>
    <numFmt numFmtId="166" formatCode="#,##0.00_ ;[Red]\-#,##0.00\ "/>
  </numFmts>
  <fonts count="8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4">
      <alignment horizontal="right" shrinkToFit="1"/>
    </xf>
  </cellStyleXfs>
  <cellXfs count="23">
    <xf numFmtId="0" fontId="0" fillId="0" borderId="0" xfId="0" applyFont="1" applyFill="1" applyBorder="1"/>
    <xf numFmtId="0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5" fontId="7" fillId="0" borderId="3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topLeftCell="A37" zoomScale="90" zoomScaleNormal="90" workbookViewId="0">
      <selection activeCell="K11" sqref="K11"/>
    </sheetView>
  </sheetViews>
  <sheetFormatPr defaultRowHeight="15.75" x14ac:dyDescent="0.25"/>
  <cols>
    <col min="1" max="1" width="41" style="16" customWidth="1"/>
    <col min="2" max="2" width="10.140625" style="16" customWidth="1"/>
    <col min="3" max="4" width="17.85546875" style="8" customWidth="1"/>
    <col min="5" max="5" width="12.85546875" style="8" customWidth="1"/>
    <col min="6" max="7" width="17.85546875" style="8" customWidth="1"/>
    <col min="8" max="8" width="12.85546875" style="8" customWidth="1"/>
    <col min="9" max="9" width="14.140625" style="8" customWidth="1"/>
    <col min="10" max="16384" width="9.140625" style="8"/>
  </cols>
  <sheetData>
    <row r="1" spans="1:9" x14ac:dyDescent="0.25">
      <c r="A1" s="21" t="s">
        <v>94</v>
      </c>
      <c r="B1" s="21"/>
      <c r="C1" s="21"/>
      <c r="D1" s="21"/>
      <c r="E1" s="21"/>
      <c r="F1" s="21"/>
      <c r="G1" s="21"/>
      <c r="H1" s="21"/>
      <c r="I1" s="21"/>
    </row>
    <row r="2" spans="1:9" ht="15" customHeight="1" x14ac:dyDescent="0.25">
      <c r="A2" s="21" t="s">
        <v>34</v>
      </c>
      <c r="B2" s="21"/>
      <c r="C2" s="21"/>
      <c r="D2" s="21"/>
      <c r="E2" s="21"/>
      <c r="F2" s="21"/>
      <c r="G2" s="21"/>
      <c r="H2" s="21"/>
      <c r="I2" s="21"/>
    </row>
    <row r="3" spans="1:9" ht="12.75" customHeight="1" x14ac:dyDescent="0.25">
      <c r="A3" s="21" t="s">
        <v>95</v>
      </c>
      <c r="B3" s="21"/>
      <c r="C3" s="21"/>
      <c r="D3" s="21"/>
      <c r="E3" s="21"/>
      <c r="F3" s="21"/>
      <c r="G3" s="21"/>
      <c r="H3" s="21"/>
      <c r="I3" s="21"/>
    </row>
    <row r="4" spans="1:9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9" ht="16.149999999999999" customHeight="1" x14ac:dyDescent="0.25">
      <c r="A5" s="9" t="s">
        <v>30</v>
      </c>
      <c r="B5" s="9"/>
    </row>
    <row r="6" spans="1:9" s="12" customFormat="1" ht="23.25" customHeight="1" x14ac:dyDescent="0.25">
      <c r="A6" s="22" t="s">
        <v>0</v>
      </c>
      <c r="B6" s="22" t="s">
        <v>92</v>
      </c>
      <c r="C6" s="20" t="s">
        <v>98</v>
      </c>
      <c r="D6" s="20"/>
      <c r="E6" s="20"/>
      <c r="F6" s="20" t="s">
        <v>99</v>
      </c>
      <c r="G6" s="20"/>
      <c r="H6" s="20"/>
      <c r="I6" s="20" t="s">
        <v>93</v>
      </c>
    </row>
    <row r="7" spans="1:9" s="12" customFormat="1" ht="51.75" customHeight="1" x14ac:dyDescent="0.25">
      <c r="A7" s="22"/>
      <c r="B7" s="22"/>
      <c r="C7" s="19" t="s">
        <v>31</v>
      </c>
      <c r="D7" s="19" t="s">
        <v>32</v>
      </c>
      <c r="E7" s="19" t="s">
        <v>33</v>
      </c>
      <c r="F7" s="19" t="s">
        <v>31</v>
      </c>
      <c r="G7" s="19" t="s">
        <v>32</v>
      </c>
      <c r="H7" s="17" t="s">
        <v>33</v>
      </c>
      <c r="I7" s="20"/>
    </row>
    <row r="8" spans="1:9" s="12" customFormat="1" ht="18.75" customHeight="1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</row>
    <row r="9" spans="1:9" s="12" customFormat="1" ht="47.25" x14ac:dyDescent="0.25">
      <c r="A9" s="6" t="s">
        <v>35</v>
      </c>
      <c r="B9" s="1"/>
      <c r="C9" s="2">
        <f>C11+C18+C20+C25+C30+C37+C40+C44+C49+C52</f>
        <v>3576506889.8800001</v>
      </c>
      <c r="D9" s="2">
        <f>D11+D18+D20+D25+D30+D37+D40+D44+D49+D52</f>
        <v>1437959090.1699998</v>
      </c>
      <c r="E9" s="2">
        <f>D9/C9*100</f>
        <v>40.205684888761581</v>
      </c>
      <c r="F9" s="2">
        <f>F11+F18+F20+F25+F30+F37+F40+F44+F49+F52</f>
        <v>3477308661.9700007</v>
      </c>
      <c r="G9" s="2">
        <f>G11+G18+G20+G25+G30+G37+G40+G44+G49+G52</f>
        <v>1495743337.26</v>
      </c>
      <c r="H9" s="10">
        <f t="shared" ref="H9:H53" si="0">G9/F9*100</f>
        <v>43.014396553816887</v>
      </c>
      <c r="I9" s="11">
        <f>G9/D9*100</f>
        <v>104.01849033710471</v>
      </c>
    </row>
    <row r="10" spans="1:9" s="12" customFormat="1" x14ac:dyDescent="0.25">
      <c r="A10" s="5" t="s">
        <v>36</v>
      </c>
      <c r="B10" s="3"/>
      <c r="C10" s="4"/>
      <c r="D10" s="4"/>
      <c r="E10" s="4"/>
      <c r="F10" s="13"/>
      <c r="G10" s="13"/>
      <c r="H10" s="14"/>
      <c r="I10" s="15"/>
    </row>
    <row r="11" spans="1:9" s="12" customFormat="1" ht="31.5" x14ac:dyDescent="0.25">
      <c r="A11" s="7" t="s">
        <v>37</v>
      </c>
      <c r="B11" s="1" t="s">
        <v>38</v>
      </c>
      <c r="C11" s="2">
        <v>220685553.28</v>
      </c>
      <c r="D11" s="2">
        <v>86216027.390000001</v>
      </c>
      <c r="E11" s="2">
        <f t="shared" ref="E11:E53" si="1">D11/C11*100</f>
        <v>39.067363544459745</v>
      </c>
      <c r="F11" s="2">
        <v>242693026.83000001</v>
      </c>
      <c r="G11" s="2">
        <v>114899880.47</v>
      </c>
      <c r="H11" s="2">
        <f t="shared" si="0"/>
        <v>47.343709034740542</v>
      </c>
      <c r="I11" s="2">
        <f t="shared" ref="I11:I52" si="2">G11/D11*100</f>
        <v>133.2697457170556</v>
      </c>
    </row>
    <row r="12" spans="1:9" ht="78.75" x14ac:dyDescent="0.25">
      <c r="A12" s="5" t="s">
        <v>1</v>
      </c>
      <c r="B12" s="3" t="s">
        <v>39</v>
      </c>
      <c r="C12" s="4">
        <v>9231270</v>
      </c>
      <c r="D12" s="4">
        <v>4545066.78</v>
      </c>
      <c r="E12" s="4">
        <f t="shared" si="1"/>
        <v>49.235552421281149</v>
      </c>
      <c r="F12" s="4">
        <v>9652554.0299999993</v>
      </c>
      <c r="G12" s="4">
        <v>5538638.5300000003</v>
      </c>
      <c r="H12" s="4">
        <f t="shared" si="0"/>
        <v>57.380031365646765</v>
      </c>
      <c r="I12" s="4">
        <f t="shared" si="2"/>
        <v>121.86044337944799</v>
      </c>
    </row>
    <row r="13" spans="1:9" ht="80.25" customHeight="1" x14ac:dyDescent="0.25">
      <c r="A13" s="5" t="s">
        <v>2</v>
      </c>
      <c r="B13" s="3" t="s">
        <v>40</v>
      </c>
      <c r="C13" s="4">
        <v>112052693.09999999</v>
      </c>
      <c r="D13" s="4">
        <v>48603348.490000002</v>
      </c>
      <c r="E13" s="4">
        <f t="shared" si="1"/>
        <v>43.375439844738551</v>
      </c>
      <c r="F13" s="4">
        <v>113868892.02</v>
      </c>
      <c r="G13" s="4">
        <v>62460562.329999998</v>
      </c>
      <c r="H13" s="4">
        <f t="shared" si="0"/>
        <v>54.853051805430219</v>
      </c>
      <c r="I13" s="4">
        <f t="shared" si="2"/>
        <v>128.51082131275601</v>
      </c>
    </row>
    <row r="14" spans="1:9" x14ac:dyDescent="0.25">
      <c r="A14" s="5" t="s">
        <v>3</v>
      </c>
      <c r="B14" s="3" t="s">
        <v>41</v>
      </c>
      <c r="C14" s="4">
        <v>96300</v>
      </c>
      <c r="D14" s="4">
        <v>0</v>
      </c>
      <c r="E14" s="4">
        <f t="shared" si="1"/>
        <v>0</v>
      </c>
      <c r="F14" s="4">
        <v>809100</v>
      </c>
      <c r="G14" s="4">
        <v>0</v>
      </c>
      <c r="H14" s="4">
        <f t="shared" si="0"/>
        <v>0</v>
      </c>
      <c r="I14" s="4">
        <v>0</v>
      </c>
    </row>
    <row r="15" spans="1:9" ht="31.5" x14ac:dyDescent="0.25">
      <c r="A15" s="5" t="s">
        <v>96</v>
      </c>
      <c r="B15" s="3" t="s">
        <v>97</v>
      </c>
      <c r="C15" s="4">
        <v>312167.94</v>
      </c>
      <c r="D15" s="4">
        <v>0</v>
      </c>
      <c r="E15" s="4">
        <f t="shared" si="1"/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5">
      <c r="A16" s="5" t="s">
        <v>4</v>
      </c>
      <c r="B16" s="3" t="s">
        <v>42</v>
      </c>
      <c r="C16" s="4">
        <v>5000000</v>
      </c>
      <c r="D16" s="4">
        <v>0</v>
      </c>
      <c r="E16" s="4">
        <f t="shared" si="1"/>
        <v>0</v>
      </c>
      <c r="F16" s="4">
        <v>5000000</v>
      </c>
      <c r="G16" s="4">
        <v>0</v>
      </c>
      <c r="H16" s="4">
        <f t="shared" si="0"/>
        <v>0</v>
      </c>
      <c r="I16" s="4">
        <v>0</v>
      </c>
    </row>
    <row r="17" spans="1:9" s="12" customFormat="1" x14ac:dyDescent="0.25">
      <c r="A17" s="5" t="s">
        <v>5</v>
      </c>
      <c r="B17" s="3" t="s">
        <v>43</v>
      </c>
      <c r="C17" s="4">
        <v>93993122.239999995</v>
      </c>
      <c r="D17" s="4">
        <v>33067612.120000001</v>
      </c>
      <c r="E17" s="4">
        <f t="shared" si="1"/>
        <v>35.180884868965073</v>
      </c>
      <c r="F17" s="4">
        <v>113362480.78</v>
      </c>
      <c r="G17" s="4">
        <v>46900679.609999999</v>
      </c>
      <c r="H17" s="4">
        <f t="shared" si="0"/>
        <v>41.372312327055624</v>
      </c>
      <c r="I17" s="4">
        <f t="shared" si="2"/>
        <v>141.83267736358096</v>
      </c>
    </row>
    <row r="18" spans="1:9" ht="45" customHeight="1" x14ac:dyDescent="0.25">
      <c r="A18" s="7" t="s">
        <v>44</v>
      </c>
      <c r="B18" s="1" t="s">
        <v>45</v>
      </c>
      <c r="C18" s="2">
        <v>53019900</v>
      </c>
      <c r="D18" s="2">
        <v>20763281.280000001</v>
      </c>
      <c r="E18" s="2">
        <f t="shared" si="1"/>
        <v>39.161298455862806</v>
      </c>
      <c r="F18" s="2">
        <v>48978000</v>
      </c>
      <c r="G18" s="2">
        <v>19591768.870000001</v>
      </c>
      <c r="H18" s="2">
        <f t="shared" si="0"/>
        <v>40.001161480664791</v>
      </c>
      <c r="I18" s="2">
        <f t="shared" si="2"/>
        <v>94.35776843649252</v>
      </c>
    </row>
    <row r="19" spans="1:9" s="12" customFormat="1" ht="63" x14ac:dyDescent="0.25">
      <c r="A19" s="5" t="s">
        <v>46</v>
      </c>
      <c r="B19" s="3" t="s">
        <v>47</v>
      </c>
      <c r="C19" s="4">
        <v>53019900</v>
      </c>
      <c r="D19" s="4">
        <v>20763281.280000001</v>
      </c>
      <c r="E19" s="4">
        <f t="shared" si="1"/>
        <v>39.161298455862806</v>
      </c>
      <c r="F19" s="4">
        <v>48978000</v>
      </c>
      <c r="G19" s="4">
        <v>19591768.870000001</v>
      </c>
      <c r="H19" s="4">
        <f t="shared" si="0"/>
        <v>40.001161480664791</v>
      </c>
      <c r="I19" s="4">
        <f t="shared" si="2"/>
        <v>94.35776843649252</v>
      </c>
    </row>
    <row r="20" spans="1:9" s="12" customFormat="1" x14ac:dyDescent="0.25">
      <c r="A20" s="7" t="s">
        <v>48</v>
      </c>
      <c r="B20" s="1" t="s">
        <v>49</v>
      </c>
      <c r="C20" s="2">
        <v>484887553.95999998</v>
      </c>
      <c r="D20" s="2">
        <v>92664832.150000006</v>
      </c>
      <c r="E20" s="2">
        <f t="shared" si="1"/>
        <v>19.110581699451963</v>
      </c>
      <c r="F20" s="2">
        <v>339133372.31</v>
      </c>
      <c r="G20" s="2">
        <v>92029789.530000001</v>
      </c>
      <c r="H20" s="2">
        <f t="shared" si="0"/>
        <v>27.136754163455219</v>
      </c>
      <c r="I20" s="2">
        <f t="shared" si="2"/>
        <v>99.314688641563563</v>
      </c>
    </row>
    <row r="21" spans="1:9" x14ac:dyDescent="0.25">
      <c r="A21" s="5" t="s">
        <v>6</v>
      </c>
      <c r="B21" s="3" t="s">
        <v>50</v>
      </c>
      <c r="C21" s="4">
        <v>2564600</v>
      </c>
      <c r="D21" s="4">
        <v>1048230</v>
      </c>
      <c r="E21" s="4">
        <f t="shared" si="1"/>
        <v>40.873040630117757</v>
      </c>
      <c r="F21" s="4">
        <v>3191800</v>
      </c>
      <c r="G21" s="4">
        <v>1621535.68</v>
      </c>
      <c r="H21" s="4">
        <f t="shared" si="0"/>
        <v>50.803173131148569</v>
      </c>
      <c r="I21" s="4">
        <f t="shared" si="2"/>
        <v>154.69273728094024</v>
      </c>
    </row>
    <row r="22" spans="1:9" s="12" customFormat="1" x14ac:dyDescent="0.25">
      <c r="A22" s="5" t="s">
        <v>7</v>
      </c>
      <c r="B22" s="3" t="s">
        <v>51</v>
      </c>
      <c r="C22" s="4">
        <v>82065142.879999995</v>
      </c>
      <c r="D22" s="4">
        <v>36445142.880000003</v>
      </c>
      <c r="E22" s="4">
        <f t="shared" si="1"/>
        <v>44.410015752110525</v>
      </c>
      <c r="F22" s="4">
        <v>75610000</v>
      </c>
      <c r="G22" s="4">
        <v>37000000</v>
      </c>
      <c r="H22" s="4">
        <f t="shared" si="0"/>
        <v>48.935326015077365</v>
      </c>
      <c r="I22" s="4">
        <f t="shared" si="2"/>
        <v>101.52244462815507</v>
      </c>
    </row>
    <row r="23" spans="1:9" ht="31.5" x14ac:dyDescent="0.25">
      <c r="A23" s="5" t="s">
        <v>8</v>
      </c>
      <c r="B23" s="3" t="s">
        <v>52</v>
      </c>
      <c r="C23" s="4">
        <v>303216451.80000001</v>
      </c>
      <c r="D23" s="4">
        <v>15217782.699999999</v>
      </c>
      <c r="E23" s="4">
        <f t="shared" si="1"/>
        <v>5.0187852966624549</v>
      </c>
      <c r="F23" s="4">
        <v>173003572.31</v>
      </c>
      <c r="G23" s="4">
        <v>16585157</v>
      </c>
      <c r="H23" s="4">
        <f t="shared" si="0"/>
        <v>9.5865979982665017</v>
      </c>
      <c r="I23" s="4">
        <f t="shared" si="2"/>
        <v>108.98537143653655</v>
      </c>
    </row>
    <row r="24" spans="1:9" s="12" customFormat="1" ht="31.5" x14ac:dyDescent="0.25">
      <c r="A24" s="5" t="s">
        <v>9</v>
      </c>
      <c r="B24" s="3" t="s">
        <v>53</v>
      </c>
      <c r="C24" s="4">
        <v>97041359.280000001</v>
      </c>
      <c r="D24" s="4">
        <v>39953676.57</v>
      </c>
      <c r="E24" s="4">
        <f t="shared" si="1"/>
        <v>41.171802277335125</v>
      </c>
      <c r="F24" s="4">
        <v>87328000</v>
      </c>
      <c r="G24" s="4">
        <v>36823096.850000001</v>
      </c>
      <c r="H24" s="4">
        <f t="shared" si="0"/>
        <v>42.166426403902527</v>
      </c>
      <c r="I24" s="4">
        <f t="shared" si="2"/>
        <v>92.164476491881459</v>
      </c>
    </row>
    <row r="25" spans="1:9" ht="31.5" x14ac:dyDescent="0.25">
      <c r="A25" s="7" t="s">
        <v>54</v>
      </c>
      <c r="B25" s="1" t="s">
        <v>55</v>
      </c>
      <c r="C25" s="2">
        <v>342249651.25999999</v>
      </c>
      <c r="D25" s="2">
        <v>99259374.859999999</v>
      </c>
      <c r="E25" s="2">
        <f t="shared" si="1"/>
        <v>29.002038276613085</v>
      </c>
      <c r="F25" s="2">
        <v>391857728.57999998</v>
      </c>
      <c r="G25" s="2">
        <v>149304575.50999999</v>
      </c>
      <c r="H25" s="2">
        <f t="shared" si="0"/>
        <v>38.101730454837416</v>
      </c>
      <c r="I25" s="2">
        <f t="shared" si="2"/>
        <v>150.41861357739361</v>
      </c>
    </row>
    <row r="26" spans="1:9" x14ac:dyDescent="0.25">
      <c r="A26" s="5" t="s">
        <v>10</v>
      </c>
      <c r="B26" s="3" t="s">
        <v>56</v>
      </c>
      <c r="C26" s="4">
        <v>18079785.670000002</v>
      </c>
      <c r="D26" s="4">
        <v>7810185.5300000003</v>
      </c>
      <c r="E26" s="4">
        <f t="shared" si="1"/>
        <v>43.198440913818644</v>
      </c>
      <c r="F26" s="4">
        <v>20287521.399999999</v>
      </c>
      <c r="G26" s="4">
        <v>13983142.039999999</v>
      </c>
      <c r="H26" s="4">
        <f t="shared" si="0"/>
        <v>68.924841848842121</v>
      </c>
      <c r="I26" s="4">
        <f t="shared" si="2"/>
        <v>179.03725828648783</v>
      </c>
    </row>
    <row r="27" spans="1:9" x14ac:dyDescent="0.25">
      <c r="A27" s="5" t="s">
        <v>11</v>
      </c>
      <c r="B27" s="3" t="s">
        <v>57</v>
      </c>
      <c r="C27" s="4">
        <v>64967857.119999997</v>
      </c>
      <c r="D27" s="4">
        <v>260663.9</v>
      </c>
      <c r="E27" s="4">
        <f t="shared" si="1"/>
        <v>0.40121979014720499</v>
      </c>
      <c r="F27" s="4">
        <v>18653841.329999998</v>
      </c>
      <c r="G27" s="4">
        <v>380364</v>
      </c>
      <c r="H27" s="4">
        <f t="shared" si="0"/>
        <v>2.039065269566116</v>
      </c>
      <c r="I27" s="4">
        <f t="shared" si="2"/>
        <v>145.9212418750736</v>
      </c>
    </row>
    <row r="28" spans="1:9" x14ac:dyDescent="0.25">
      <c r="A28" s="5" t="s">
        <v>12</v>
      </c>
      <c r="B28" s="3" t="s">
        <v>58</v>
      </c>
      <c r="C28" s="4">
        <v>207906428.47</v>
      </c>
      <c r="D28" s="4">
        <v>68152830.430000007</v>
      </c>
      <c r="E28" s="4">
        <f t="shared" si="1"/>
        <v>32.780530612517431</v>
      </c>
      <c r="F28" s="4">
        <v>294813365.85000002</v>
      </c>
      <c r="G28" s="4">
        <v>110024258.28</v>
      </c>
      <c r="H28" s="4">
        <f t="shared" si="0"/>
        <v>37.3199695213208</v>
      </c>
      <c r="I28" s="4">
        <f t="shared" si="2"/>
        <v>161.4375479137382</v>
      </c>
    </row>
    <row r="29" spans="1:9" s="12" customFormat="1" ht="31.5" x14ac:dyDescent="0.25">
      <c r="A29" s="5" t="s">
        <v>13</v>
      </c>
      <c r="B29" s="3" t="s">
        <v>59</v>
      </c>
      <c r="C29" s="4">
        <v>51295580</v>
      </c>
      <c r="D29" s="4">
        <v>23035695</v>
      </c>
      <c r="E29" s="4">
        <f t="shared" si="1"/>
        <v>44.907758134326578</v>
      </c>
      <c r="F29" s="4">
        <v>58103000</v>
      </c>
      <c r="G29" s="4">
        <v>24916811.190000001</v>
      </c>
      <c r="H29" s="4">
        <f t="shared" si="0"/>
        <v>42.883863466602421</v>
      </c>
      <c r="I29" s="4">
        <f t="shared" si="2"/>
        <v>108.16609262277524</v>
      </c>
    </row>
    <row r="30" spans="1:9" x14ac:dyDescent="0.25">
      <c r="A30" s="7" t="s">
        <v>60</v>
      </c>
      <c r="B30" s="1" t="s">
        <v>61</v>
      </c>
      <c r="C30" s="2">
        <v>1927040648.21</v>
      </c>
      <c r="D30" s="2">
        <v>971866343.91999996</v>
      </c>
      <c r="E30" s="2">
        <f t="shared" si="1"/>
        <v>50.43310035119147</v>
      </c>
      <c r="F30" s="2">
        <v>2104584024.21</v>
      </c>
      <c r="G30" s="2">
        <v>979939645.70000005</v>
      </c>
      <c r="H30" s="2">
        <f t="shared" si="0"/>
        <v>46.562153586043728</v>
      </c>
      <c r="I30" s="2">
        <f t="shared" si="2"/>
        <v>100.83070082944087</v>
      </c>
    </row>
    <row r="31" spans="1:9" x14ac:dyDescent="0.25">
      <c r="A31" s="5" t="s">
        <v>14</v>
      </c>
      <c r="B31" s="3" t="s">
        <v>62</v>
      </c>
      <c r="C31" s="4">
        <v>812280570.42999995</v>
      </c>
      <c r="D31" s="4">
        <v>410551190.5</v>
      </c>
      <c r="E31" s="4">
        <f t="shared" si="1"/>
        <v>50.543027304305085</v>
      </c>
      <c r="F31" s="4">
        <v>924346777.03999996</v>
      </c>
      <c r="G31" s="4">
        <v>405041148.30000001</v>
      </c>
      <c r="H31" s="4">
        <f t="shared" si="0"/>
        <v>43.819176780931471</v>
      </c>
      <c r="I31" s="4">
        <f t="shared" si="2"/>
        <v>98.657891554695169</v>
      </c>
    </row>
    <row r="32" spans="1:9" x14ac:dyDescent="0.25">
      <c r="A32" s="5" t="s">
        <v>15</v>
      </c>
      <c r="B32" s="3" t="s">
        <v>63</v>
      </c>
      <c r="C32" s="4">
        <v>831211607.34000003</v>
      </c>
      <c r="D32" s="4">
        <v>437652607.66000003</v>
      </c>
      <c r="E32" s="4">
        <f t="shared" si="1"/>
        <v>52.652369600630699</v>
      </c>
      <c r="F32" s="4">
        <v>900344063.00999999</v>
      </c>
      <c r="G32" s="4">
        <v>452841846.47000003</v>
      </c>
      <c r="H32" s="4">
        <f t="shared" si="0"/>
        <v>50.296532745056865</v>
      </c>
      <c r="I32" s="4">
        <f t="shared" si="2"/>
        <v>103.47061540229645</v>
      </c>
    </row>
    <row r="33" spans="1:9" x14ac:dyDescent="0.25">
      <c r="A33" s="5" t="s">
        <v>16</v>
      </c>
      <c r="B33" s="3" t="s">
        <v>64</v>
      </c>
      <c r="C33" s="4">
        <v>177460770.38999999</v>
      </c>
      <c r="D33" s="4">
        <v>87016437.5</v>
      </c>
      <c r="E33" s="4">
        <f t="shared" si="1"/>
        <v>49.034182207575618</v>
      </c>
      <c r="F33" s="4">
        <v>180164508.16</v>
      </c>
      <c r="G33" s="4">
        <v>91100666.780000001</v>
      </c>
      <c r="H33" s="4">
        <f t="shared" si="0"/>
        <v>50.565268215366579</v>
      </c>
      <c r="I33" s="4">
        <f t="shared" si="2"/>
        <v>104.69362961451966</v>
      </c>
    </row>
    <row r="34" spans="1:9" ht="47.25" x14ac:dyDescent="0.25">
      <c r="A34" s="5" t="s">
        <v>17</v>
      </c>
      <c r="B34" s="3" t="s">
        <v>65</v>
      </c>
      <c r="C34" s="4">
        <v>623000</v>
      </c>
      <c r="D34" s="4">
        <v>123000</v>
      </c>
      <c r="E34" s="4">
        <f t="shared" si="1"/>
        <v>19.743178170144464</v>
      </c>
      <c r="F34" s="4">
        <v>0</v>
      </c>
      <c r="G34" s="4">
        <v>0</v>
      </c>
      <c r="H34" s="4">
        <v>0</v>
      </c>
      <c r="I34" s="4">
        <f t="shared" si="2"/>
        <v>0</v>
      </c>
    </row>
    <row r="35" spans="1:9" x14ac:dyDescent="0.25">
      <c r="A35" s="5" t="s">
        <v>18</v>
      </c>
      <c r="B35" s="3" t="s">
        <v>66</v>
      </c>
      <c r="C35" s="4">
        <v>58244934.810000002</v>
      </c>
      <c r="D35" s="4">
        <v>14454814.65</v>
      </c>
      <c r="E35" s="4">
        <f t="shared" si="1"/>
        <v>24.817290459939308</v>
      </c>
      <c r="F35" s="4">
        <v>58382062.390000001</v>
      </c>
      <c r="G35" s="4">
        <v>13184035.32</v>
      </c>
      <c r="H35" s="4">
        <f t="shared" si="0"/>
        <v>22.582339130003454</v>
      </c>
      <c r="I35" s="4">
        <f t="shared" si="2"/>
        <v>91.20860861401637</v>
      </c>
    </row>
    <row r="36" spans="1:9" s="12" customFormat="1" x14ac:dyDescent="0.25">
      <c r="A36" s="5" t="s">
        <v>19</v>
      </c>
      <c r="B36" s="3" t="s">
        <v>67</v>
      </c>
      <c r="C36" s="4">
        <v>47219765.240000002</v>
      </c>
      <c r="D36" s="4">
        <v>22068293.609999999</v>
      </c>
      <c r="E36" s="4">
        <f t="shared" si="1"/>
        <v>46.735288703438712</v>
      </c>
      <c r="F36" s="4">
        <v>41346613.609999999</v>
      </c>
      <c r="G36" s="4">
        <v>17771948.829999998</v>
      </c>
      <c r="H36" s="4">
        <f t="shared" si="0"/>
        <v>42.982840136880554</v>
      </c>
      <c r="I36" s="4">
        <f t="shared" si="2"/>
        <v>80.53159498452041</v>
      </c>
    </row>
    <row r="37" spans="1:9" x14ac:dyDescent="0.25">
      <c r="A37" s="7" t="s">
        <v>68</v>
      </c>
      <c r="B37" s="1" t="s">
        <v>69</v>
      </c>
      <c r="C37" s="2">
        <v>62879289.460000001</v>
      </c>
      <c r="D37" s="2">
        <v>34618920.079999998</v>
      </c>
      <c r="E37" s="2">
        <f t="shared" si="1"/>
        <v>55.056156609438887</v>
      </c>
      <c r="F37" s="2">
        <v>62423088.090000004</v>
      </c>
      <c r="G37" s="2">
        <v>33052930.52</v>
      </c>
      <c r="H37" s="2">
        <f t="shared" si="0"/>
        <v>52.949848415613673</v>
      </c>
      <c r="I37" s="2">
        <f t="shared" si="2"/>
        <v>95.476492171387235</v>
      </c>
    </row>
    <row r="38" spans="1:9" x14ac:dyDescent="0.25">
      <c r="A38" s="5" t="s">
        <v>20</v>
      </c>
      <c r="B38" s="3" t="s">
        <v>70</v>
      </c>
      <c r="C38" s="4">
        <v>60208289.460000001</v>
      </c>
      <c r="D38" s="4">
        <v>32892055.260000002</v>
      </c>
      <c r="E38" s="4">
        <f t="shared" si="1"/>
        <v>54.630443008769049</v>
      </c>
      <c r="F38" s="4">
        <v>61136088.090000004</v>
      </c>
      <c r="G38" s="4">
        <v>32529053.079999998</v>
      </c>
      <c r="H38" s="4">
        <f t="shared" si="0"/>
        <v>53.20761287852298</v>
      </c>
      <c r="I38" s="4">
        <f t="shared" si="2"/>
        <v>98.896383405869287</v>
      </c>
    </row>
    <row r="39" spans="1:9" s="12" customFormat="1" ht="31.5" x14ac:dyDescent="0.25">
      <c r="A39" s="5" t="s">
        <v>21</v>
      </c>
      <c r="B39" s="3" t="s">
        <v>71</v>
      </c>
      <c r="C39" s="4">
        <v>2671000</v>
      </c>
      <c r="D39" s="4">
        <v>1726864.82</v>
      </c>
      <c r="E39" s="4">
        <f t="shared" si="1"/>
        <v>64.652370647697495</v>
      </c>
      <c r="F39" s="4">
        <v>1287000</v>
      </c>
      <c r="G39" s="4">
        <v>523877.44</v>
      </c>
      <c r="H39" s="4">
        <f t="shared" si="0"/>
        <v>40.705317793317789</v>
      </c>
      <c r="I39" s="4">
        <f t="shared" si="2"/>
        <v>30.33691079536845</v>
      </c>
    </row>
    <row r="40" spans="1:9" s="12" customFormat="1" x14ac:dyDescent="0.25">
      <c r="A40" s="7" t="s">
        <v>72</v>
      </c>
      <c r="B40" s="1" t="s">
        <v>73</v>
      </c>
      <c r="C40" s="2">
        <v>126999328.31999999</v>
      </c>
      <c r="D40" s="2">
        <v>44972036.609999999</v>
      </c>
      <c r="E40" s="2">
        <f t="shared" si="1"/>
        <v>35.411239732452785</v>
      </c>
      <c r="F40" s="2">
        <v>140112876.50999999</v>
      </c>
      <c r="G40" s="2">
        <v>53733913.579999998</v>
      </c>
      <c r="H40" s="2">
        <f t="shared" si="0"/>
        <v>38.350446381824845</v>
      </c>
      <c r="I40" s="2">
        <f t="shared" si="2"/>
        <v>119.48294458172637</v>
      </c>
    </row>
    <row r="41" spans="1:9" x14ac:dyDescent="0.25">
      <c r="A41" s="5" t="s">
        <v>22</v>
      </c>
      <c r="B41" s="3" t="s">
        <v>74</v>
      </c>
      <c r="C41" s="4">
        <v>1691000</v>
      </c>
      <c r="D41" s="4">
        <v>727694.9</v>
      </c>
      <c r="E41" s="4">
        <f t="shared" si="1"/>
        <v>43.033406268480192</v>
      </c>
      <c r="F41" s="4">
        <v>4510417.82</v>
      </c>
      <c r="G41" s="4">
        <v>2345975.7200000002</v>
      </c>
      <c r="H41" s="4">
        <f t="shared" si="0"/>
        <v>52.012381416141174</v>
      </c>
      <c r="I41" s="4">
        <f t="shared" si="2"/>
        <v>322.38452131518306</v>
      </c>
    </row>
    <row r="42" spans="1:9" x14ac:dyDescent="0.25">
      <c r="A42" s="5" t="s">
        <v>23</v>
      </c>
      <c r="B42" s="3" t="s">
        <v>75</v>
      </c>
      <c r="C42" s="4">
        <v>11894161.68</v>
      </c>
      <c r="D42" s="4">
        <v>1418540</v>
      </c>
      <c r="E42" s="4">
        <f t="shared" si="1"/>
        <v>11.92635545206411</v>
      </c>
      <c r="F42" s="4">
        <v>10450197</v>
      </c>
      <c r="G42" s="4">
        <v>994000</v>
      </c>
      <c r="H42" s="4">
        <f t="shared" si="0"/>
        <v>9.5117824094607979</v>
      </c>
      <c r="I42" s="4">
        <f t="shared" si="2"/>
        <v>70.072045906354418</v>
      </c>
    </row>
    <row r="43" spans="1:9" s="12" customFormat="1" x14ac:dyDescent="0.25">
      <c r="A43" s="5" t="s">
        <v>24</v>
      </c>
      <c r="B43" s="3" t="s">
        <v>76</v>
      </c>
      <c r="C43" s="4">
        <v>113414166.64</v>
      </c>
      <c r="D43" s="4">
        <v>42825801.710000001</v>
      </c>
      <c r="E43" s="4">
        <f t="shared" si="1"/>
        <v>37.760539956122017</v>
      </c>
      <c r="F43" s="4">
        <v>125152261.69</v>
      </c>
      <c r="G43" s="4">
        <v>50393937.859999999</v>
      </c>
      <c r="H43" s="4">
        <f t="shared" si="0"/>
        <v>40.266102409579233</v>
      </c>
      <c r="I43" s="4">
        <f t="shared" si="2"/>
        <v>117.67190770005551</v>
      </c>
    </row>
    <row r="44" spans="1:9" ht="31.5" x14ac:dyDescent="0.25">
      <c r="A44" s="7" t="s">
        <v>77</v>
      </c>
      <c r="B44" s="1" t="s">
        <v>78</v>
      </c>
      <c r="C44" s="2">
        <v>335548865.38999999</v>
      </c>
      <c r="D44" s="2">
        <v>77858044.439999998</v>
      </c>
      <c r="E44" s="2">
        <f t="shared" si="1"/>
        <v>23.203191090963028</v>
      </c>
      <c r="F44" s="2">
        <v>121975545.44</v>
      </c>
      <c r="G44" s="2">
        <v>44966187.18</v>
      </c>
      <c r="H44" s="2">
        <f t="shared" si="0"/>
        <v>36.864919945874689</v>
      </c>
      <c r="I44" s="2">
        <f t="shared" si="2"/>
        <v>57.754067037546051</v>
      </c>
    </row>
    <row r="45" spans="1:9" s="12" customFormat="1" x14ac:dyDescent="0.25">
      <c r="A45" s="5" t="s">
        <v>79</v>
      </c>
      <c r="B45" s="3" t="s">
        <v>80</v>
      </c>
      <c r="C45" s="4">
        <v>318604276.98000002</v>
      </c>
      <c r="D45" s="4">
        <v>70557943.829999998</v>
      </c>
      <c r="E45" s="4">
        <f t="shared" si="1"/>
        <v>22.145949984980643</v>
      </c>
      <c r="F45" s="4">
        <v>89765970</v>
      </c>
      <c r="G45" s="4">
        <v>39408910.960000001</v>
      </c>
      <c r="H45" s="4">
        <f t="shared" si="0"/>
        <v>43.901838257860973</v>
      </c>
      <c r="I45" s="4">
        <f t="shared" si="2"/>
        <v>55.853258783944362</v>
      </c>
    </row>
    <row r="46" spans="1:9" x14ac:dyDescent="0.25">
      <c r="A46" s="5" t="s">
        <v>25</v>
      </c>
      <c r="B46" s="3" t="s">
        <v>81</v>
      </c>
      <c r="C46" s="4">
        <v>5202000</v>
      </c>
      <c r="D46" s="4">
        <v>2591122.52</v>
      </c>
      <c r="E46" s="4">
        <f t="shared" si="1"/>
        <v>49.810121491733952</v>
      </c>
      <c r="F46" s="4">
        <v>4913000</v>
      </c>
      <c r="G46" s="4">
        <v>2352370.25</v>
      </c>
      <c r="H46" s="4">
        <f t="shared" si="0"/>
        <v>47.880526155098721</v>
      </c>
      <c r="I46" s="4">
        <f t="shared" si="2"/>
        <v>90.785759138861565</v>
      </c>
    </row>
    <row r="47" spans="1:9" x14ac:dyDescent="0.25">
      <c r="A47" s="5" t="s">
        <v>26</v>
      </c>
      <c r="B47" s="3" t="s">
        <v>82</v>
      </c>
      <c r="C47" s="4">
        <v>3013072.05</v>
      </c>
      <c r="D47" s="4">
        <v>0</v>
      </c>
      <c r="E47" s="4">
        <f t="shared" si="1"/>
        <v>0</v>
      </c>
      <c r="F47" s="4">
        <v>18999282.699999999</v>
      </c>
      <c r="G47" s="4">
        <v>0</v>
      </c>
      <c r="H47" s="4">
        <f t="shared" si="0"/>
        <v>0</v>
      </c>
      <c r="I47" s="4">
        <v>0</v>
      </c>
    </row>
    <row r="48" spans="1:9" s="12" customFormat="1" ht="31.5" x14ac:dyDescent="0.25">
      <c r="A48" s="5" t="s">
        <v>27</v>
      </c>
      <c r="B48" s="3" t="s">
        <v>83</v>
      </c>
      <c r="C48" s="4">
        <v>8729516.3599999994</v>
      </c>
      <c r="D48" s="4">
        <v>4708978.09</v>
      </c>
      <c r="E48" s="4">
        <f t="shared" si="1"/>
        <v>53.943172746399441</v>
      </c>
      <c r="F48" s="4">
        <v>8297292.7400000002</v>
      </c>
      <c r="G48" s="4">
        <v>3204905.97</v>
      </c>
      <c r="H48" s="4">
        <f t="shared" si="0"/>
        <v>38.625923785352668</v>
      </c>
      <c r="I48" s="4">
        <f t="shared" si="2"/>
        <v>68.05947933386966</v>
      </c>
    </row>
    <row r="49" spans="1:9" s="12" customFormat="1" ht="31.5" x14ac:dyDescent="0.25">
      <c r="A49" s="7" t="s">
        <v>84</v>
      </c>
      <c r="B49" s="1" t="s">
        <v>85</v>
      </c>
      <c r="C49" s="2">
        <v>14076100</v>
      </c>
      <c r="D49" s="2">
        <v>6069369.2699999996</v>
      </c>
      <c r="E49" s="2">
        <f t="shared" si="1"/>
        <v>43.118259105860282</v>
      </c>
      <c r="F49" s="2">
        <v>14708000</v>
      </c>
      <c r="G49" s="2">
        <v>5088607.6399999997</v>
      </c>
      <c r="H49" s="2">
        <f t="shared" si="0"/>
        <v>34.597549904813704</v>
      </c>
      <c r="I49" s="2">
        <f t="shared" si="2"/>
        <v>83.840798172426901</v>
      </c>
    </row>
    <row r="50" spans="1:9" x14ac:dyDescent="0.25">
      <c r="A50" s="5" t="s">
        <v>28</v>
      </c>
      <c r="B50" s="3" t="s">
        <v>86</v>
      </c>
      <c r="C50" s="4">
        <v>10076100</v>
      </c>
      <c r="D50" s="4">
        <v>5365000</v>
      </c>
      <c r="E50" s="4">
        <f t="shared" si="1"/>
        <v>53.244807018588538</v>
      </c>
      <c r="F50" s="4">
        <v>10208000</v>
      </c>
      <c r="G50" s="4">
        <v>4305200</v>
      </c>
      <c r="H50" s="4">
        <f t="shared" si="0"/>
        <v>42.174764890282127</v>
      </c>
      <c r="I50" s="4">
        <f t="shared" si="2"/>
        <v>80.24603914259086</v>
      </c>
    </row>
    <row r="51" spans="1:9" s="12" customFormat="1" x14ac:dyDescent="0.25">
      <c r="A51" s="5" t="s">
        <v>29</v>
      </c>
      <c r="B51" s="3" t="s">
        <v>87</v>
      </c>
      <c r="C51" s="4">
        <v>4000000</v>
      </c>
      <c r="D51" s="4">
        <v>704369.27</v>
      </c>
      <c r="E51" s="4">
        <f t="shared" si="1"/>
        <v>17.609231750000003</v>
      </c>
      <c r="F51" s="4">
        <v>4500000</v>
      </c>
      <c r="G51" s="4">
        <v>783407.64</v>
      </c>
      <c r="H51" s="4">
        <f t="shared" si="0"/>
        <v>17.409058666666667</v>
      </c>
      <c r="I51" s="4">
        <f t="shared" si="2"/>
        <v>111.22115534654145</v>
      </c>
    </row>
    <row r="52" spans="1:9" ht="47.25" x14ac:dyDescent="0.25">
      <c r="A52" s="7" t="s">
        <v>88</v>
      </c>
      <c r="B52" s="1" t="s">
        <v>89</v>
      </c>
      <c r="C52" s="2">
        <v>9120000</v>
      </c>
      <c r="D52" s="2">
        <v>3670860.17</v>
      </c>
      <c r="E52" s="2">
        <f t="shared" si="1"/>
        <v>40.250659758771931</v>
      </c>
      <c r="F52" s="2">
        <v>10843000</v>
      </c>
      <c r="G52" s="2">
        <v>3136038.26</v>
      </c>
      <c r="H52" s="2">
        <f t="shared" si="0"/>
        <v>28.922237941529094</v>
      </c>
      <c r="I52" s="2">
        <f t="shared" si="2"/>
        <v>85.430610668016811</v>
      </c>
    </row>
    <row r="53" spans="1:9" ht="31.5" x14ac:dyDescent="0.25">
      <c r="A53" s="5" t="s">
        <v>90</v>
      </c>
      <c r="B53" s="3" t="s">
        <v>91</v>
      </c>
      <c r="C53" s="4">
        <v>9120000</v>
      </c>
      <c r="D53" s="4">
        <v>3670860.17</v>
      </c>
      <c r="E53" s="4">
        <f t="shared" si="1"/>
        <v>40.250659758771931</v>
      </c>
      <c r="F53" s="4">
        <v>10843000</v>
      </c>
      <c r="G53" s="4">
        <v>3136038.26</v>
      </c>
      <c r="H53" s="4">
        <f t="shared" si="0"/>
        <v>28.922237941529094</v>
      </c>
      <c r="I53" s="4">
        <f t="shared" ref="I53" si="3">G53/D53*100</f>
        <v>85.430610668016811</v>
      </c>
    </row>
  </sheetData>
  <autoFilter ref="A8:I8"/>
  <mergeCells count="8">
    <mergeCell ref="C6:E6"/>
    <mergeCell ref="F6:H6"/>
    <mergeCell ref="A1:I1"/>
    <mergeCell ref="A3:I3"/>
    <mergeCell ref="A2:I2"/>
    <mergeCell ref="A6:A7"/>
    <mergeCell ref="I6:I7"/>
    <mergeCell ref="B6:B7"/>
  </mergeCells>
  <conditionalFormatting sqref="A1:B5 J1:XFD4 E5:XFD5 J7:XFD8 I6:XFD6">
    <cfRule type="cellIs" dxfId="3" priority="5" operator="equal">
      <formula>TRUE</formula>
    </cfRule>
  </conditionalFormatting>
  <conditionalFormatting sqref="F6 A6:B6 E7:H7">
    <cfRule type="cellIs" dxfId="2" priority="4" operator="equal">
      <formula>TRUE</formula>
    </cfRule>
  </conditionalFormatting>
  <conditionalFormatting sqref="C5:D5">
    <cfRule type="cellIs" dxfId="1" priority="2" operator="equal">
      <formula>TRUE</formula>
    </cfRule>
  </conditionalFormatting>
  <conditionalFormatting sqref="C6 C7:D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57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 расходы</vt:lpstr>
      <vt:lpstr>'КБ расходы'!Заголовки_для_печати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Людмила Александровна Зверева</cp:lastModifiedBy>
  <cp:lastPrinted>2021-09-16T06:49:45Z</cp:lastPrinted>
  <dcterms:created xsi:type="dcterms:W3CDTF">2019-07-15T10:24:20Z</dcterms:created>
  <dcterms:modified xsi:type="dcterms:W3CDTF">2022-07-12T09:56:06Z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