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Ежеквартальная отчетность\2022 год\2 кв. 2021 года\Для сайта ФУ по открытости\"/>
    </mc:Choice>
  </mc:AlternateContent>
  <bookViews>
    <workbookView xWindow="0" yWindow="0" windowWidth="28305" windowHeight="11685"/>
  </bookViews>
  <sheets>
    <sheet name="1кв 2020" sheetId="1" r:id="rId1"/>
  </sheets>
  <calcPr calcId="152511"/>
</workbook>
</file>

<file path=xl/calcChain.xml><?xml version="1.0" encoding="utf-8"?>
<calcChain xmlns="http://schemas.openxmlformats.org/spreadsheetml/2006/main">
  <c r="E25" i="1" l="1"/>
  <c r="E26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E30" i="1"/>
  <c r="E9" i="1"/>
  <c r="E10" i="1"/>
  <c r="E11" i="1"/>
  <c r="E13" i="1"/>
  <c r="E14" i="1"/>
  <c r="E15" i="1"/>
  <c r="E16" i="1"/>
  <c r="E17" i="1"/>
  <c r="E18" i="1"/>
  <c r="E19" i="1"/>
  <c r="E22" i="1"/>
  <c r="E23" i="1"/>
  <c r="E24" i="1"/>
  <c r="E27" i="1"/>
  <c r="E28" i="1"/>
  <c r="E8" i="1"/>
  <c r="I9" i="1" l="1"/>
  <c r="I10" i="1"/>
  <c r="I11" i="1"/>
  <c r="I13" i="1"/>
  <c r="I14" i="1"/>
  <c r="I15" i="1"/>
  <c r="I16" i="1"/>
  <c r="I17" i="1"/>
  <c r="I18" i="1"/>
  <c r="I19" i="1"/>
  <c r="I22" i="1"/>
  <c r="I23" i="1"/>
  <c r="I24" i="1"/>
  <c r="I27" i="1"/>
  <c r="I28" i="1"/>
  <c r="I8" i="1"/>
  <c r="C29" i="1"/>
  <c r="I30" i="1"/>
  <c r="H30" i="1"/>
  <c r="C31" i="1" l="1"/>
  <c r="C33" i="1"/>
  <c r="C32" i="1"/>
  <c r="G29" i="1"/>
  <c r="F29" i="1" l="1"/>
  <c r="H29" i="1" s="1"/>
  <c r="D29" i="1" l="1"/>
  <c r="E29" i="1" s="1"/>
  <c r="D31" i="1" l="1"/>
  <c r="D33" i="1" l="1"/>
  <c r="E31" i="1"/>
  <c r="D32" i="1"/>
  <c r="F31" i="1" l="1"/>
  <c r="F33" i="1" s="1"/>
  <c r="I29" i="1"/>
  <c r="G31" i="1"/>
  <c r="G33" i="1" l="1"/>
  <c r="I31" i="1"/>
  <c r="H31" i="1"/>
  <c r="F32" i="1"/>
  <c r="G32" i="1"/>
</calcChain>
</file>

<file path=xl/sharedStrings.xml><?xml version="1.0" encoding="utf-8"?>
<sst xmlns="http://schemas.openxmlformats.org/spreadsheetml/2006/main" count="78" uniqueCount="69">
  <si>
    <t>План</t>
  </si>
  <si>
    <t>Отчет</t>
  </si>
  <si>
    <t>% исполнения</t>
  </si>
  <si>
    <t>6</t>
  </si>
  <si>
    <t>7</t>
  </si>
  <si>
    <t>8</t>
  </si>
  <si>
    <t>Непрограммные расходы</t>
  </si>
  <si>
    <t>Доля программных расходов, %</t>
  </si>
  <si>
    <t>Доля непрограммных расходов, %</t>
  </si>
  <si>
    <t xml:space="preserve">Единица измерения:  руб. </t>
  </si>
  <si>
    <t>Расходы бюджета,  всего</t>
  </si>
  <si>
    <t>5</t>
  </si>
  <si>
    <t>2</t>
  </si>
  <si>
    <t>1</t>
  </si>
  <si>
    <t>3</t>
  </si>
  <si>
    <t>4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</si>
  <si>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</si>
  <si>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0100000000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</si>
  <si>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</si>
  <si>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</si>
  <si>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</si>
  <si>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</si>
  <si>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Муниципальная программа «Развитие субъектов малого и среднего предпринимательства в городском округе город Салават Республики Башкортостан»</t>
  </si>
  <si>
    <t>0400000000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</si>
  <si>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</si>
  <si>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</si>
  <si>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</si>
  <si>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</si>
  <si>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</si>
  <si>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</si>
  <si>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</si>
  <si>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</si>
  <si>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</si>
  <si>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</si>
  <si>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Муниципальная программа «Поддержка молодых семей, нуждающихся в улучшении жилищных условий»</t>
  </si>
  <si>
    <t>1200000000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</si>
  <si>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</si>
  <si>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</si>
  <si>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</si>
  <si>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</si>
  <si>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</si>
  <si>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</si>
  <si>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</si>
  <si>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</si>
  <si>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Муниципальная программа «Укрепление единства российской нации и этнокультурное развитие народов, проживающих в городском округе город Салават Республики Башкортостан»</t>
  </si>
  <si>
    <t>2000000000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</si>
  <si>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</si>
  <si>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</si>
  <si>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</si>
  <si>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</si>
  <si>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</si>
  <si>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</si>
  <si>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9900000000</t>
  </si>
  <si>
    <t>Цср</t>
  </si>
  <si>
    <t>Итого расходы на реализацию муниципальных  программ городского округа город Салават Республики Башкортостан</t>
  </si>
  <si>
    <t>Наименование муниципальной программы</t>
  </si>
  <si>
    <t>Сведения об исполнении бюджета городского округа город Салават Республики Башкортостан за I полугодие 2022 года по расходам</t>
  </si>
  <si>
    <t xml:space="preserve"> в разрезе муниципальных программ в сравнении с запланированными годовыми значениями и со значениями за I полугодие 2021 года</t>
  </si>
  <si>
    <t>на 1 июля 2021 года</t>
  </si>
  <si>
    <t>на 1 июля 2022 года</t>
  </si>
  <si>
    <t>9</t>
  </si>
  <si>
    <t>2022 год к 2021 году, %</t>
  </si>
  <si>
    <t>0500000000</t>
  </si>
  <si>
    <t>1400000000</t>
  </si>
  <si>
    <t>1500000000</t>
  </si>
  <si>
    <t>Муниципальная программа «Развитие торговли, общественного питания и бытового обслуживания населения в городском округе город Салават Республики Башкортостан»</t>
  </si>
  <si>
    <t>Муниципальная программа «Обеспечение общественной безопасности в городском округе город Салават Республики Башкортостан»</t>
  </si>
  <si>
    <t>Муниципальная программа «Развитие средств массовой информации на территории городского округа город Салават Республики Башкортостан»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</si>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</sst>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65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A37" workbookViewId="0">
      <selection activeCell="J1" sqref="J1:O1048576"/>
    </sheetView>
  </sheetViews>
  <sheetFormatPr defaultRowHeight="15.75" x14ac:dyDescent="0.25"/>
  <cols>
    <col min="1" max="1" width="50" style="19" customWidth="1"/>
    <col min="2" max="2" width="11.85546875" style="31" customWidth="1"/>
    <col min="3" max="4" width="17.7109375" style="4" customWidth="1"/>
    <col min="5" max="5" width="13.5703125" style="22" customWidth="1"/>
    <col min="6" max="6" width="19.85546875" style="20" customWidth="1"/>
    <col min="7" max="7" width="17.7109375" style="20" customWidth="1"/>
    <col min="8" max="8" width="13.5703125" style="21" customWidth="1"/>
    <col min="9" max="9" width="13.140625" style="20" bestFit="1" customWidth="1"/>
    <col min="10" max="16384" width="9.140625" style="5"/>
  </cols>
  <sheetData>
    <row r="1" spans="1:9" x14ac:dyDescent="0.25">
      <c r="A1" s="33" t="s">
        <v>56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3" t="s">
        <v>57</v>
      </c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6"/>
      <c r="B3" s="25"/>
      <c r="C3" s="7"/>
      <c r="D3" s="7"/>
      <c r="E3" s="7"/>
      <c r="F3" s="8"/>
      <c r="G3" s="8"/>
      <c r="H3" s="8"/>
      <c r="I3" s="8"/>
    </row>
    <row r="4" spans="1:9" ht="15.75" customHeight="1" x14ac:dyDescent="0.25">
      <c r="A4" s="9" t="s">
        <v>9</v>
      </c>
      <c r="B4" s="26"/>
      <c r="C4" s="7"/>
      <c r="D4" s="7"/>
      <c r="E4" s="7"/>
      <c r="F4" s="8"/>
      <c r="G4" s="8"/>
      <c r="H4" s="8"/>
      <c r="I4" s="8"/>
    </row>
    <row r="5" spans="1:9" ht="15.75" customHeight="1" x14ac:dyDescent="0.25">
      <c r="A5" s="34" t="s">
        <v>55</v>
      </c>
      <c r="B5" s="41" t="s">
        <v>53</v>
      </c>
      <c r="C5" s="35" t="s">
        <v>58</v>
      </c>
      <c r="D5" s="36"/>
      <c r="E5" s="37"/>
      <c r="F5" s="35" t="s">
        <v>59</v>
      </c>
      <c r="G5" s="38"/>
      <c r="H5" s="39"/>
      <c r="I5" s="34" t="s">
        <v>61</v>
      </c>
    </row>
    <row r="6" spans="1:9" ht="31.5" x14ac:dyDescent="0.25">
      <c r="A6" s="34"/>
      <c r="B6" s="41"/>
      <c r="C6" s="3" t="s">
        <v>0</v>
      </c>
      <c r="D6" s="3" t="s">
        <v>1</v>
      </c>
      <c r="E6" s="1" t="s">
        <v>2</v>
      </c>
      <c r="F6" s="3" t="s">
        <v>0</v>
      </c>
      <c r="G6" s="3" t="s">
        <v>1</v>
      </c>
      <c r="H6" s="2" t="s">
        <v>2</v>
      </c>
      <c r="I6" s="40"/>
    </row>
    <row r="7" spans="1:9" x14ac:dyDescent="0.25">
      <c r="A7" s="10" t="s">
        <v>13</v>
      </c>
      <c r="B7" s="27" t="s">
        <v>12</v>
      </c>
      <c r="C7" s="10" t="s">
        <v>14</v>
      </c>
      <c r="D7" s="27" t="s">
        <v>15</v>
      </c>
      <c r="E7" s="10" t="s">
        <v>11</v>
      </c>
      <c r="F7" s="27" t="s">
        <v>3</v>
      </c>
      <c r="G7" s="10" t="s">
        <v>4</v>
      </c>
      <c r="H7" s="27" t="s">
        <v>5</v>
      </c>
      <c r="I7" s="10" t="s">
        <v>60</v>
      </c>
    </row>
    <row r="8" spans="1:9" ht="63" x14ac:dyDescent="0.25">
      <c r="A8" s="23" t="s">
        <v>16</v>
      </c>
      <c r="B8" s="28" t="s">
        <v>17</v>
      </c>
      <c r="C8" s="32">
        <v>81037066.629999995</v>
      </c>
      <c r="D8" s="32">
        <v>25945126.789999999</v>
      </c>
      <c r="E8" s="32">
        <f>D8/C8*100</f>
        <v>32.016369630530392</v>
      </c>
      <c r="F8" s="11">
        <v>102586809.14</v>
      </c>
      <c r="G8" s="11">
        <v>43683396.380000003</v>
      </c>
      <c r="H8" s="32">
        <f t="shared" ref="H8:H28" si="0">G8/F8*100</f>
        <v>42.581884304818722</v>
      </c>
      <c r="I8" s="18">
        <f>G8/D8*100</f>
        <v>168.3684058805095</v>
      </c>
    </row>
    <row r="9" spans="1:9" ht="78.75" x14ac:dyDescent="0.25">
      <c r="A9" s="23" t="s">
        <v>18</v>
      </c>
      <c r="B9" s="28" t="s">
        <v>19</v>
      </c>
      <c r="C9" s="32">
        <v>60418900</v>
      </c>
      <c r="D9" s="32">
        <v>22046125.469999999</v>
      </c>
      <c r="E9" s="32">
        <f t="shared" ref="E9:E30" si="1">D9/C9*100</f>
        <v>36.488789881974014</v>
      </c>
      <c r="F9" s="11">
        <v>56218807.609999999</v>
      </c>
      <c r="G9" s="11">
        <v>20928909.25</v>
      </c>
      <c r="H9" s="32">
        <f t="shared" si="0"/>
        <v>37.227593646573965</v>
      </c>
      <c r="I9" s="18">
        <f t="shared" ref="I9:I28" si="2">G9/D9*100</f>
        <v>94.93236931124116</v>
      </c>
    </row>
    <row r="10" spans="1:9" ht="47.25" x14ac:dyDescent="0.25">
      <c r="A10" s="23" t="s">
        <v>20</v>
      </c>
      <c r="B10" s="28" t="s">
        <v>21</v>
      </c>
      <c r="C10" s="32">
        <v>392992594.68000001</v>
      </c>
      <c r="D10" s="32">
        <v>55172892.329999998</v>
      </c>
      <c r="E10" s="32">
        <f t="shared" si="1"/>
        <v>14.039168441564486</v>
      </c>
      <c r="F10" s="11">
        <v>256934466.47</v>
      </c>
      <c r="G10" s="11">
        <v>57595357.399999999</v>
      </c>
      <c r="H10" s="32">
        <f t="shared" si="0"/>
        <v>22.416360946547009</v>
      </c>
      <c r="I10" s="18">
        <f t="shared" si="2"/>
        <v>104.39067985689559</v>
      </c>
    </row>
    <row r="11" spans="1:9" ht="63" x14ac:dyDescent="0.25">
      <c r="A11" s="23" t="s">
        <v>22</v>
      </c>
      <c r="B11" s="28" t="s">
        <v>23</v>
      </c>
      <c r="C11" s="32">
        <v>4013044.26</v>
      </c>
      <c r="D11" s="32">
        <v>13044.26</v>
      </c>
      <c r="E11" s="32">
        <f t="shared" si="1"/>
        <v>0.32504650222821119</v>
      </c>
      <c r="F11" s="11">
        <v>8200000</v>
      </c>
      <c r="G11" s="11">
        <v>4200000</v>
      </c>
      <c r="H11" s="32">
        <f t="shared" si="0"/>
        <v>51.219512195121951</v>
      </c>
      <c r="I11" s="18">
        <f t="shared" si="2"/>
        <v>32198.070262322279</v>
      </c>
    </row>
    <row r="12" spans="1:9" ht="63" x14ac:dyDescent="0.25">
      <c r="A12" s="23" t="s">
        <v>65</v>
      </c>
      <c r="B12" s="42" t="s">
        <v>62</v>
      </c>
      <c r="C12" s="32">
        <v>0</v>
      </c>
      <c r="D12" s="32">
        <v>0</v>
      </c>
      <c r="E12" s="32">
        <v>0</v>
      </c>
      <c r="F12" s="11">
        <v>1410000</v>
      </c>
      <c r="G12" s="11">
        <v>380364</v>
      </c>
      <c r="H12" s="32">
        <f t="shared" si="0"/>
        <v>26.976170212765961</v>
      </c>
      <c r="I12" s="18" t="s">
        <v>68</v>
      </c>
    </row>
    <row r="13" spans="1:9" ht="63" x14ac:dyDescent="0.25">
      <c r="A13" s="23" t="s">
        <v>24</v>
      </c>
      <c r="B13" s="28" t="s">
        <v>25</v>
      </c>
      <c r="C13" s="32">
        <v>284096295.37</v>
      </c>
      <c r="D13" s="32">
        <v>96270966.659999996</v>
      </c>
      <c r="E13" s="32">
        <f t="shared" si="1"/>
        <v>33.886737781856347</v>
      </c>
      <c r="F13" s="11">
        <v>274875005.51999998</v>
      </c>
      <c r="G13" s="11">
        <v>123421042.92</v>
      </c>
      <c r="H13" s="32">
        <f t="shared" si="0"/>
        <v>44.900787791351171</v>
      </c>
      <c r="I13" s="18">
        <f t="shared" si="2"/>
        <v>128.20172810343317</v>
      </c>
    </row>
    <row r="14" spans="1:9" ht="47.25" x14ac:dyDescent="0.25">
      <c r="A14" s="23" t="s">
        <v>26</v>
      </c>
      <c r="B14" s="28" t="s">
        <v>27</v>
      </c>
      <c r="C14" s="32">
        <v>1984443437.5699999</v>
      </c>
      <c r="D14" s="32">
        <v>979186184.39999998</v>
      </c>
      <c r="E14" s="32">
        <f t="shared" si="1"/>
        <v>49.343113835435773</v>
      </c>
      <c r="F14" s="11">
        <v>2173423209.6399999</v>
      </c>
      <c r="G14" s="11">
        <v>1000095117.7</v>
      </c>
      <c r="H14" s="32">
        <f t="shared" si="0"/>
        <v>46.014743620302703</v>
      </c>
      <c r="I14" s="18">
        <f t="shared" si="2"/>
        <v>102.13533785842905</v>
      </c>
    </row>
    <row r="15" spans="1:9" ht="47.25" x14ac:dyDescent="0.25">
      <c r="A15" s="23" t="s">
        <v>28</v>
      </c>
      <c r="B15" s="28" t="s">
        <v>29</v>
      </c>
      <c r="C15" s="32">
        <v>23321283.27</v>
      </c>
      <c r="D15" s="32">
        <v>10475559.800000001</v>
      </c>
      <c r="E15" s="32">
        <f t="shared" si="1"/>
        <v>44.918453580449139</v>
      </c>
      <c r="F15" s="11">
        <v>21698906</v>
      </c>
      <c r="G15" s="11">
        <v>8718348.6500000004</v>
      </c>
      <c r="H15" s="32">
        <f t="shared" si="0"/>
        <v>40.178747490772118</v>
      </c>
      <c r="I15" s="18">
        <f t="shared" si="2"/>
        <v>83.225611007442296</v>
      </c>
    </row>
    <row r="16" spans="1:9" ht="47.25" x14ac:dyDescent="0.25">
      <c r="A16" s="23" t="s">
        <v>30</v>
      </c>
      <c r="B16" s="28" t="s">
        <v>31</v>
      </c>
      <c r="C16" s="32">
        <v>97086159.950000003</v>
      </c>
      <c r="D16" s="32">
        <v>56868614.810000002</v>
      </c>
      <c r="E16" s="32">
        <f t="shared" si="1"/>
        <v>58.575408522994124</v>
      </c>
      <c r="F16" s="11">
        <v>102187488.09</v>
      </c>
      <c r="G16" s="11">
        <v>55976964.030000001</v>
      </c>
      <c r="H16" s="32">
        <f t="shared" si="0"/>
        <v>54.778686780811348</v>
      </c>
      <c r="I16" s="18">
        <f t="shared" si="2"/>
        <v>98.432086339751663</v>
      </c>
    </row>
    <row r="17" spans="1:9" ht="47.25" x14ac:dyDescent="0.25">
      <c r="A17" s="23" t="s">
        <v>32</v>
      </c>
      <c r="B17" s="28" t="s">
        <v>33</v>
      </c>
      <c r="C17" s="32">
        <v>3262438.52</v>
      </c>
      <c r="D17" s="32">
        <v>934150</v>
      </c>
      <c r="E17" s="32">
        <f t="shared" si="1"/>
        <v>28.633489773778177</v>
      </c>
      <c r="F17" s="11">
        <v>2350000</v>
      </c>
      <c r="G17" s="11">
        <v>848185.16</v>
      </c>
      <c r="H17" s="32">
        <f t="shared" si="0"/>
        <v>36.092985531914898</v>
      </c>
      <c r="I17" s="18">
        <f t="shared" si="2"/>
        <v>90.797533586683087</v>
      </c>
    </row>
    <row r="18" spans="1:9" ht="47.25" x14ac:dyDescent="0.25">
      <c r="A18" s="23" t="s">
        <v>34</v>
      </c>
      <c r="B18" s="28" t="s">
        <v>35</v>
      </c>
      <c r="C18" s="32">
        <v>9448183.5</v>
      </c>
      <c r="D18" s="32">
        <v>8855385</v>
      </c>
      <c r="E18" s="32">
        <f t="shared" si="1"/>
        <v>93.725793958171948</v>
      </c>
      <c r="F18" s="11">
        <v>7509299.7000000002</v>
      </c>
      <c r="G18" s="11">
        <v>7509299.7000000002</v>
      </c>
      <c r="H18" s="32">
        <f t="shared" si="0"/>
        <v>100</v>
      </c>
      <c r="I18" s="18">
        <f t="shared" si="2"/>
        <v>84.799245882590085</v>
      </c>
    </row>
    <row r="19" spans="1:9" ht="47.25" x14ac:dyDescent="0.25">
      <c r="A19" s="23" t="s">
        <v>36</v>
      </c>
      <c r="B19" s="28" t="s">
        <v>37</v>
      </c>
      <c r="C19" s="32">
        <v>342150883.38999999</v>
      </c>
      <c r="D19" s="32">
        <v>79709836.439999998</v>
      </c>
      <c r="E19" s="32">
        <f t="shared" si="1"/>
        <v>23.29669169643584</v>
      </c>
      <c r="F19" s="11">
        <v>128782535.55</v>
      </c>
      <c r="G19" s="11">
        <v>46649459.210000001</v>
      </c>
      <c r="H19" s="32">
        <f t="shared" si="0"/>
        <v>36.223435895846521</v>
      </c>
      <c r="I19" s="18">
        <f t="shared" si="2"/>
        <v>58.524093503961026</v>
      </c>
    </row>
    <row r="20" spans="1:9" ht="63" x14ac:dyDescent="0.25">
      <c r="A20" s="23" t="s">
        <v>67</v>
      </c>
      <c r="B20" s="28" t="s">
        <v>63</v>
      </c>
      <c r="C20" s="32">
        <v>0</v>
      </c>
      <c r="D20" s="32">
        <v>0</v>
      </c>
      <c r="E20" s="32" t="s">
        <v>68</v>
      </c>
      <c r="F20" s="11">
        <v>10208000</v>
      </c>
      <c r="G20" s="11">
        <v>4305200</v>
      </c>
      <c r="H20" s="32">
        <f t="shared" si="0"/>
        <v>42.174764890282127</v>
      </c>
      <c r="I20" s="18" t="s">
        <v>68</v>
      </c>
    </row>
    <row r="21" spans="1:9" ht="47.25" x14ac:dyDescent="0.25">
      <c r="A21" s="23" t="s">
        <v>66</v>
      </c>
      <c r="B21" s="28" t="s">
        <v>64</v>
      </c>
      <c r="C21" s="32">
        <v>0</v>
      </c>
      <c r="D21" s="32">
        <v>0</v>
      </c>
      <c r="E21" s="32" t="s">
        <v>68</v>
      </c>
      <c r="F21" s="11">
        <v>240000</v>
      </c>
      <c r="G21" s="11">
        <v>79920</v>
      </c>
      <c r="H21" s="32">
        <f t="shared" si="0"/>
        <v>33.300000000000004</v>
      </c>
      <c r="I21" s="18" t="s">
        <v>68</v>
      </c>
    </row>
    <row r="22" spans="1:9" ht="63" x14ac:dyDescent="0.25">
      <c r="A22" s="23" t="s">
        <v>38</v>
      </c>
      <c r="B22" s="28" t="s">
        <v>39</v>
      </c>
      <c r="C22" s="32">
        <v>71431482.469999999</v>
      </c>
      <c r="D22" s="32">
        <v>34573506.25</v>
      </c>
      <c r="E22" s="32">
        <f t="shared" si="1"/>
        <v>48.400936190173965</v>
      </c>
      <c r="F22" s="11">
        <v>64077473.259999998</v>
      </c>
      <c r="G22" s="11">
        <v>34761016.609999999</v>
      </c>
      <c r="H22" s="32">
        <f t="shared" si="0"/>
        <v>54.248419673094958</v>
      </c>
      <c r="I22" s="18">
        <f t="shared" si="2"/>
        <v>100.54235274445153</v>
      </c>
    </row>
    <row r="23" spans="1:9" ht="63" x14ac:dyDescent="0.25">
      <c r="A23" s="23" t="s">
        <v>40</v>
      </c>
      <c r="B23" s="28" t="s">
        <v>41</v>
      </c>
      <c r="C23" s="32">
        <v>56714217.140000001</v>
      </c>
      <c r="D23" s="32">
        <v>12637513.800000001</v>
      </c>
      <c r="E23" s="32">
        <f t="shared" si="1"/>
        <v>22.282796866972674</v>
      </c>
      <c r="F23" s="11">
        <v>70767224.709999993</v>
      </c>
      <c r="G23" s="11">
        <v>21230167.41</v>
      </c>
      <c r="H23" s="32">
        <f t="shared" si="0"/>
        <v>29.999999995760753</v>
      </c>
      <c r="I23" s="18">
        <f t="shared" si="2"/>
        <v>167.9932283041305</v>
      </c>
    </row>
    <row r="24" spans="1:9" ht="63" x14ac:dyDescent="0.25">
      <c r="A24" s="23" t="s">
        <v>42</v>
      </c>
      <c r="B24" s="28" t="s">
        <v>43</v>
      </c>
      <c r="C24" s="32">
        <v>42075000</v>
      </c>
      <c r="D24" s="32">
        <v>17285647.890000001</v>
      </c>
      <c r="E24" s="32">
        <f t="shared" si="1"/>
        <v>41.082942103386813</v>
      </c>
      <c r="F24" s="11">
        <v>38466000</v>
      </c>
      <c r="G24" s="11">
        <v>18103181.02</v>
      </c>
      <c r="H24" s="32">
        <f t="shared" si="0"/>
        <v>47.062811365881558</v>
      </c>
      <c r="I24" s="18">
        <f t="shared" si="2"/>
        <v>104.72954867068044</v>
      </c>
    </row>
    <row r="25" spans="1:9" ht="63" x14ac:dyDescent="0.25">
      <c r="A25" s="23" t="s">
        <v>44</v>
      </c>
      <c r="B25" s="28" t="s">
        <v>45</v>
      </c>
      <c r="C25" s="32">
        <v>63000</v>
      </c>
      <c r="D25" s="32">
        <v>0</v>
      </c>
      <c r="E25" s="32">
        <f t="shared" si="1"/>
        <v>0</v>
      </c>
      <c r="F25" s="11">
        <v>63000</v>
      </c>
      <c r="G25" s="11">
        <v>63000</v>
      </c>
      <c r="H25" s="32">
        <f t="shared" si="0"/>
        <v>100</v>
      </c>
      <c r="I25" s="18" t="s">
        <v>68</v>
      </c>
    </row>
    <row r="26" spans="1:9" ht="47.25" x14ac:dyDescent="0.25">
      <c r="A26" s="23" t="s">
        <v>46</v>
      </c>
      <c r="B26" s="28" t="s">
        <v>47</v>
      </c>
      <c r="C26" s="32">
        <v>19112846.399999999</v>
      </c>
      <c r="D26" s="32">
        <v>0</v>
      </c>
      <c r="E26" s="32">
        <f t="shared" si="1"/>
        <v>0</v>
      </c>
      <c r="F26" s="11">
        <v>64914334.359999999</v>
      </c>
      <c r="G26" s="11">
        <v>13037357.199999999</v>
      </c>
      <c r="H26" s="32">
        <f t="shared" si="0"/>
        <v>20.083941903644593</v>
      </c>
      <c r="I26" s="18" t="s">
        <v>68</v>
      </c>
    </row>
    <row r="27" spans="1:9" ht="63" x14ac:dyDescent="0.25">
      <c r="A27" s="23" t="s">
        <v>48</v>
      </c>
      <c r="B27" s="28" t="s">
        <v>49</v>
      </c>
      <c r="C27" s="32">
        <v>3561000</v>
      </c>
      <c r="D27" s="32">
        <v>1192770.83</v>
      </c>
      <c r="E27" s="32">
        <f t="shared" si="1"/>
        <v>33.495389778152209</v>
      </c>
      <c r="F27" s="11">
        <v>3341000</v>
      </c>
      <c r="G27" s="11">
        <v>1786683.6</v>
      </c>
      <c r="H27" s="32">
        <f t="shared" si="0"/>
        <v>53.477509727626462</v>
      </c>
      <c r="I27" s="18">
        <f t="shared" si="2"/>
        <v>149.79269739519032</v>
      </c>
    </row>
    <row r="28" spans="1:9" ht="47.25" x14ac:dyDescent="0.25">
      <c r="A28" s="23" t="s">
        <v>50</v>
      </c>
      <c r="B28" s="28" t="s">
        <v>51</v>
      </c>
      <c r="C28" s="32">
        <v>4500000</v>
      </c>
      <c r="D28" s="32">
        <v>740000</v>
      </c>
      <c r="E28" s="32">
        <f t="shared" si="1"/>
        <v>16.444444444444446</v>
      </c>
      <c r="F28" s="11">
        <v>3660000</v>
      </c>
      <c r="G28" s="11">
        <v>600000</v>
      </c>
      <c r="H28" s="32">
        <f t="shared" si="0"/>
        <v>16.393442622950818</v>
      </c>
      <c r="I28" s="18">
        <f t="shared" si="2"/>
        <v>81.081081081081081</v>
      </c>
    </row>
    <row r="29" spans="1:9" s="16" customFormat="1" ht="30" customHeight="1" x14ac:dyDescent="0.25">
      <c r="A29" s="13" t="s">
        <v>54</v>
      </c>
      <c r="B29" s="29"/>
      <c r="C29" s="14">
        <f>SUM(C8:C28)</f>
        <v>3479727833.1499996</v>
      </c>
      <c r="D29" s="14">
        <f>SUM(D8:D28)</f>
        <v>1401907324.7299998</v>
      </c>
      <c r="E29" s="14">
        <f>D29/C29*100</f>
        <v>40.287844105926318</v>
      </c>
      <c r="F29" s="15">
        <f>SUM(F8:F28)</f>
        <v>3391913560.0500007</v>
      </c>
      <c r="G29" s="15">
        <f>SUM(G8:G28)</f>
        <v>1463972970.2400002</v>
      </c>
      <c r="H29" s="15">
        <f>G29/F29*100</f>
        <v>43.160680374720975</v>
      </c>
      <c r="I29" s="15">
        <f t="shared" ref="I29:I31" si="3">G29/D29*100</f>
        <v>104.42722884852277</v>
      </c>
    </row>
    <row r="30" spans="1:9" x14ac:dyDescent="0.25">
      <c r="A30" s="23" t="s">
        <v>6</v>
      </c>
      <c r="B30" s="28" t="s">
        <v>52</v>
      </c>
      <c r="C30" s="24">
        <v>96779056.730000004</v>
      </c>
      <c r="D30" s="24">
        <v>36051765.439999998</v>
      </c>
      <c r="E30" s="32">
        <f t="shared" si="1"/>
        <v>37.251618953653754</v>
      </c>
      <c r="F30" s="11">
        <v>85395101.920000002</v>
      </c>
      <c r="G30" s="11">
        <v>31770367.02</v>
      </c>
      <c r="H30" s="18">
        <f t="shared" ref="H30" si="4">G30/F30*100</f>
        <v>37.203968735540798</v>
      </c>
      <c r="I30" s="18">
        <f t="shared" si="3"/>
        <v>88.124303018875963</v>
      </c>
    </row>
    <row r="31" spans="1:9" s="16" customFormat="1" ht="36.75" customHeight="1" x14ac:dyDescent="0.25">
      <c r="A31" s="13" t="s">
        <v>10</v>
      </c>
      <c r="B31" s="29"/>
      <c r="C31" s="14">
        <f>C29+C30</f>
        <v>3576506889.8799996</v>
      </c>
      <c r="D31" s="14">
        <f>D29+D30</f>
        <v>1437959090.1699998</v>
      </c>
      <c r="E31" s="14">
        <f>D31/C31*100</f>
        <v>40.205684888761581</v>
      </c>
      <c r="F31" s="15">
        <f>F29+F30</f>
        <v>3477308661.9700007</v>
      </c>
      <c r="G31" s="15">
        <f>G29+G30</f>
        <v>1495743337.2600002</v>
      </c>
      <c r="H31" s="15">
        <f t="shared" ref="H31" si="5">G31/F31*100</f>
        <v>43.014396553816894</v>
      </c>
      <c r="I31" s="15">
        <f t="shared" si="3"/>
        <v>104.01849033710474</v>
      </c>
    </row>
    <row r="32" spans="1:9" x14ac:dyDescent="0.25">
      <c r="A32" s="12" t="s">
        <v>7</v>
      </c>
      <c r="B32" s="30"/>
      <c r="C32" s="17">
        <f>C29/C31*100</f>
        <v>97.294034103391667</v>
      </c>
      <c r="D32" s="17">
        <f>D29/D31*100</f>
        <v>97.492851800412623</v>
      </c>
      <c r="E32" s="17"/>
      <c r="F32" s="18">
        <f>F29/F31*100</f>
        <v>97.544218525840577</v>
      </c>
      <c r="G32" s="18">
        <f>G29/G31*100</f>
        <v>97.875947949853554</v>
      </c>
      <c r="H32" s="18"/>
      <c r="I32" s="18"/>
    </row>
    <row r="33" spans="1:9" x14ac:dyDescent="0.25">
      <c r="A33" s="12" t="s">
        <v>8</v>
      </c>
      <c r="B33" s="30"/>
      <c r="C33" s="17">
        <f>C30/C31*100</f>
        <v>2.7059658966083293</v>
      </c>
      <c r="D33" s="17">
        <f>D30/D31*100</f>
        <v>2.5071481995873643</v>
      </c>
      <c r="E33" s="17"/>
      <c r="F33" s="18">
        <f>F30/F31*100</f>
        <v>2.4557814741594175</v>
      </c>
      <c r="G33" s="18">
        <f>G30/G31*100</f>
        <v>2.1240520501464522</v>
      </c>
      <c r="H33" s="18"/>
      <c r="I33" s="18"/>
    </row>
    <row r="34" spans="1:9" x14ac:dyDescent="0.25">
      <c r="E34" s="4"/>
      <c r="H34" s="20"/>
    </row>
    <row r="36" spans="1:9" x14ac:dyDescent="0.25">
      <c r="E36" s="4"/>
    </row>
  </sheetData>
  <mergeCells count="7">
    <mergeCell ref="A1:I1"/>
    <mergeCell ref="A2:I2"/>
    <mergeCell ref="A5:A6"/>
    <mergeCell ref="C5:E5"/>
    <mergeCell ref="F5:H5"/>
    <mergeCell ref="I5:I6"/>
    <mergeCell ref="B5:B6"/>
  </mergeCells>
  <pageMargins left="0.70866141732283472" right="0.35433070866141736" top="0.94488188976377963" bottom="0.9448818897637796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 Ирина Николаевна</dc:creator>
  <cp:lastModifiedBy>Людмила Александровна Зверева</cp:lastModifiedBy>
  <cp:lastPrinted>2021-08-16T12:06:04Z</cp:lastPrinted>
  <dcterms:created xsi:type="dcterms:W3CDTF">2020-05-12T03:59:38Z</dcterms:created>
  <dcterms:modified xsi:type="dcterms:W3CDTF">2022-07-12T09:48:44Z</dcterms:modified>
</cp:coreProperties>
</file>