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Ежеквартальная отчетность\2022 год\3 кв. 2021 года\Для сайта ФУ по открытости\"/>
    </mc:Choice>
  </mc:AlternateContent>
  <bookViews>
    <workbookView xWindow="0" yWindow="0" windowWidth="23580" windowHeight="11685"/>
  </bookViews>
  <sheets>
    <sheet name="КБ расходы" sheetId="9" r:id="rId1"/>
  </sheets>
  <definedNames>
    <definedName name="_xlnm.Print_Titles" localSheetId="0">'КБ расходы'!$6:$8</definedName>
  </definedNames>
  <calcPr calcId="152511"/>
</workbook>
</file>

<file path=xl/calcChain.xml><?xml version="1.0" encoding="utf-8"?>
<calcChain xmlns="http://schemas.openxmlformats.org/spreadsheetml/2006/main">
  <c r="H53" i="9" l="1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4" i="9"/>
  <c r="H13" i="9"/>
  <c r="H12" i="9"/>
  <c r="H11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I9" i="9" l="1"/>
  <c r="I53" i="9" l="1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5" i="9"/>
  <c r="I13" i="9"/>
  <c r="I12" i="9"/>
  <c r="I11" i="9"/>
  <c r="G9" i="9"/>
  <c r="H9" i="9" s="1"/>
  <c r="F9" i="9"/>
  <c r="E9" i="9"/>
  <c r="D9" i="9"/>
  <c r="C9" i="9"/>
</calcChain>
</file>

<file path=xl/sharedStrings.xml><?xml version="1.0" encoding="utf-8"?>
<sst xmlns="http://schemas.openxmlformats.org/spreadsheetml/2006/main" count="103" uniqueCount="100">
  <si>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</si>
  <si>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</si>
  <si>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</si>
  <si>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</si>
  <si>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</si>
  <si>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</si>
  <si>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</si>
  <si>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</si>
  <si>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</si>
  <si>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</si>
  <si>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</si>
  <si>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</si>
  <si>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</si>
  <si>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</si>
  <si>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</si>
  <si>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</si>
  <si>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</si>
  <si>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</si>
  <si>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</si>
  <si>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</si>
  <si>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</si>
  <si>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</si>
  <si>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</si>
  <si>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</si>
  <si>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</si>
  <si>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</si>
  <si>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</si>
  <si>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</si>
  <si>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</si>
  <si>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</si>
  <si>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</si>
  <si>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 xml:space="preserve">Единица измерения:  руб. </t>
  </si>
  <si>
    <t>План</t>
  </si>
  <si>
    <t>Отчет</t>
  </si>
  <si>
    <t>% исполнения</t>
  </si>
  <si>
    <t xml:space="preserve">по расходам в разрезе разделов и подразделов бюджетов в сравнении с запланированными </t>
  </si>
  <si>
    <t>годовыми значениями и со значениями за 9 месяцев 2021 года</t>
  </si>
  <si>
    <t xml:space="preserve">Сведения об исполнении консолидированного бюджета Республики Башкортостан за 9 месяцев 2022 года </t>
  </si>
  <si>
    <t>на 1 октября 2021 года</t>
  </si>
  <si>
    <t>2022 год 
к 2021 году, %</t>
  </si>
  <si>
    <t>ОБЩЕГОСУДАРСТВЕННЫЕ ВОПРОСЫ</t>
  </si>
  <si>
    <t>0100</t>
  </si>
  <si>
    <t>0103</t>
  </si>
  <si>
    <t>0104</t>
  </si>
  <si>
    <t>0105</t>
  </si>
  <si>
    <t>0111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</si>
  <si>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</si>
  <si>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</si>
  <si>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</si>
  <si>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</si>
  <si>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</si>
  <si>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</si>
  <si>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</si>
  <si>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0405</t>
  </si>
  <si>
    <t>0408</t>
  </si>
  <si>
    <t>0409</t>
  </si>
  <si>
    <t>0412</t>
  </si>
  <si>
    <t>ЖИЛИЩНО-КОММУНАЛЬНОЕ ХОЗЯЙСТВО</t>
  </si>
  <si>
    <t>0500</t>
  </si>
  <si>
    <t>0501</t>
  </si>
  <si>
    <t>0502</t>
  </si>
  <si>
    <t>0503</t>
  </si>
  <si>
    <t>0505</t>
  </si>
  <si>
    <t>ОБРАЗОВАНИЕ</t>
  </si>
  <si>
    <t>0700</t>
  </si>
  <si>
    <t>0701</t>
  </si>
  <si>
    <t>0702</t>
  </si>
  <si>
    <t>0703</t>
  </si>
  <si>
    <t>0707</t>
  </si>
  <si>
    <t>0709</t>
  </si>
  <si>
    <t>КУЛЬТУРА, КИНЕМАТОГРАФИЯ</t>
  </si>
  <si>
    <t>0800</t>
  </si>
  <si>
    <t>0801</t>
  </si>
  <si>
    <t>0804</t>
  </si>
  <si>
    <t>СОЦИАЛЬНАЯ ПОЛИТИКА</t>
  </si>
  <si>
    <t>1000</t>
  </si>
  <si>
    <t>1001</t>
  </si>
  <si>
    <t>1003</t>
  </si>
  <si>
    <t>1004</t>
  </si>
  <si>
    <t>ФИЗИЧЕСКАЯ КУЛЬТУРА И СПОРТ</t>
  </si>
  <si>
    <t>1100</t>
  </si>
  <si>
    <t>Физическая культура</t>
  </si>
  <si>
    <t>1101</t>
  </si>
  <si>
    <t>1102</t>
  </si>
  <si>
    <t>1103</t>
  </si>
  <si>
    <t>1105</t>
  </si>
  <si>
    <t>СРЕДСТВА МАССОВОЙ ИНФОРМАЦИИ</t>
  </si>
  <si>
    <t>1200</t>
  </si>
  <si>
    <t>1201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</si>
  <si>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</si>
  <si>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</si>
  <si>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</si>
  <si>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</si>
  <si>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</si>
  <si>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Расходы бюджета городского округа город Салават Республики Башкортостан – всего,</t>
  </si>
  <si>
    <t>в том числе:</t>
  </si>
  <si>
    <t>0107</t>
  </si>
  <si>
    <t>0705</t>
  </si>
  <si>
    <t>Код классифи-кации расходов бюджетов (Рз, Пр)</t>
  </si>
  <si>
    <t>на 1 октября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</si>
</sst>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&quot;###,##0.00"/>
    <numFmt numFmtId="166" formatCode="#,##0.00_ ;[Red]\-#,##0.00\ "/>
    <numFmt numFmtId="167" formatCode="#,##0.0_ ;[Red]\-#,##0.0\ "/>
  </numFmts>
  <fonts count="8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4">
      <alignment horizontal="right" shrinkToFit="1"/>
    </xf>
  </cellStyleXfs>
  <cellXfs count="30">
    <xf numFmtId="0" fontId="0" fillId="0" borderId="0" xfId="0" applyFont="1" applyFill="1" applyBorder="1"/>
    <xf numFmtId="0" fontId="5" fillId="0" borderId="3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/>
    </xf>
    <xf numFmtId="167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 shrinkToFit="1"/>
    </xf>
    <xf numFmtId="0" fontId="6" fillId="0" borderId="3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/>
    </xf>
    <xf numFmtId="167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right" vertical="center" shrinkToFit="1"/>
    </xf>
    <xf numFmtId="0" fontId="5" fillId="0" borderId="3" xfId="0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5" fontId="7" fillId="0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tabSelected="1" zoomScale="80" zoomScaleNormal="80" workbookViewId="0">
      <selection activeCell="I34" sqref="I34"/>
    </sheetView>
  </sheetViews>
  <sheetFormatPr defaultRowHeight="15.75" x14ac:dyDescent="0.25"/>
  <cols>
    <col min="1" max="1" width="41" style="20" customWidth="1"/>
    <col min="2" max="2" width="12.140625" style="20" customWidth="1"/>
    <col min="3" max="3" width="20.140625" style="14" customWidth="1"/>
    <col min="4" max="4" width="20.42578125" style="14" bestFit="1" customWidth="1"/>
    <col min="5" max="5" width="14.42578125" style="14" customWidth="1"/>
    <col min="6" max="6" width="20.140625" style="14" customWidth="1"/>
    <col min="7" max="7" width="20.42578125" style="14" bestFit="1" customWidth="1"/>
    <col min="8" max="8" width="15" style="14" customWidth="1"/>
    <col min="9" max="9" width="14.140625" style="21" customWidth="1"/>
    <col min="10" max="16384" width="9.140625" style="14"/>
  </cols>
  <sheetData>
    <row r="1" spans="1:9" x14ac:dyDescent="0.25">
      <c r="A1" s="25" t="s">
        <v>37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5" t="s">
        <v>35</v>
      </c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5" t="s">
        <v>36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6" t="s">
        <v>31</v>
      </c>
      <c r="B5" s="16"/>
    </row>
    <row r="6" spans="1:9" x14ac:dyDescent="0.25">
      <c r="A6" s="26" t="s">
        <v>0</v>
      </c>
      <c r="B6" s="26" t="s">
        <v>98</v>
      </c>
      <c r="C6" s="24" t="s">
        <v>38</v>
      </c>
      <c r="D6" s="24"/>
      <c r="E6" s="24"/>
      <c r="F6" s="24" t="s">
        <v>99</v>
      </c>
      <c r="G6" s="24"/>
      <c r="H6" s="24"/>
      <c r="I6" s="24" t="s">
        <v>39</v>
      </c>
    </row>
    <row r="7" spans="1:9" ht="31.5" x14ac:dyDescent="0.25">
      <c r="A7" s="26"/>
      <c r="B7" s="26"/>
      <c r="C7" s="1" t="s">
        <v>32</v>
      </c>
      <c r="D7" s="1" t="s">
        <v>33</v>
      </c>
      <c r="E7" s="2" t="s">
        <v>34</v>
      </c>
      <c r="F7" s="1" t="s">
        <v>32</v>
      </c>
      <c r="G7" s="1" t="s">
        <v>33</v>
      </c>
      <c r="H7" s="2" t="s">
        <v>34</v>
      </c>
      <c r="I7" s="24"/>
    </row>
    <row r="8" spans="1:9" x14ac:dyDescent="0.25">
      <c r="A8" s="1">
        <v>1</v>
      </c>
      <c r="B8" s="1">
        <v>2</v>
      </c>
      <c r="C8" s="1">
        <v>3</v>
      </c>
      <c r="D8" s="1">
        <v>4</v>
      </c>
      <c r="E8" s="2">
        <v>5</v>
      </c>
      <c r="F8" s="1">
        <v>6</v>
      </c>
      <c r="G8" s="1">
        <v>7</v>
      </c>
      <c r="H8" s="2">
        <v>8</v>
      </c>
      <c r="I8" s="2">
        <v>9</v>
      </c>
    </row>
    <row r="9" spans="1:9" s="18" customFormat="1" ht="47.25" x14ac:dyDescent="0.25">
      <c r="A9" s="3" t="s">
        <v>94</v>
      </c>
      <c r="B9" s="4"/>
      <c r="C9" s="5">
        <f>C11+C18+C20+C25+C30+C37+C40+C44+C49+C52</f>
        <v>3663726493.0799999</v>
      </c>
      <c r="D9" s="5">
        <f>D11+D18+D20+D25+D30+D37+D40+D44+D49+D52</f>
        <v>2245223311.4400001</v>
      </c>
      <c r="E9" s="27">
        <f>D9/C9*100</f>
        <v>61.282503365923993</v>
      </c>
      <c r="F9" s="5">
        <f t="shared" ref="F9:G9" si="0">F11+F18+F20+F25+F30+F37+F40+F44+F49+F52</f>
        <v>3574162826.04</v>
      </c>
      <c r="G9" s="5">
        <f t="shared" si="0"/>
        <v>2241864634.0499997</v>
      </c>
      <c r="H9" s="6">
        <f>G9/F9*100</f>
        <v>62.724188660813681</v>
      </c>
      <c r="I9" s="28">
        <f>G9/D9*100</f>
        <v>99.850407869324755</v>
      </c>
    </row>
    <row r="10" spans="1:9" s="18" customFormat="1" x14ac:dyDescent="0.25">
      <c r="A10" s="8" t="s">
        <v>95</v>
      </c>
      <c r="B10" s="9"/>
      <c r="C10" s="10"/>
      <c r="D10" s="10"/>
      <c r="E10" s="11"/>
      <c r="F10" s="19"/>
      <c r="G10" s="19"/>
      <c r="H10" s="17"/>
      <c r="I10" s="22"/>
    </row>
    <row r="11" spans="1:9" ht="31.5" x14ac:dyDescent="0.25">
      <c r="A11" s="13" t="s">
        <v>40</v>
      </c>
      <c r="B11" s="4" t="s">
        <v>41</v>
      </c>
      <c r="C11" s="5">
        <v>220241905.55000001</v>
      </c>
      <c r="D11" s="5">
        <v>132746694.02</v>
      </c>
      <c r="E11" s="6">
        <f t="shared" ref="E11:E53" si="1">D11/C11*100</f>
        <v>60.273131804094128</v>
      </c>
      <c r="F11" s="7">
        <v>248824655.27000001</v>
      </c>
      <c r="G11" s="7">
        <v>168300801.47</v>
      </c>
      <c r="H11" s="6">
        <f t="shared" ref="H11:H53" si="2">G11/F11*100</f>
        <v>67.638313931300956</v>
      </c>
      <c r="I11" s="28">
        <f t="shared" ref="I11:I53" si="3">G11/D11*100</f>
        <v>126.78342215034246</v>
      </c>
    </row>
    <row r="12" spans="1:9" ht="78.75" x14ac:dyDescent="0.25">
      <c r="A12" s="8" t="s">
        <v>1</v>
      </c>
      <c r="B12" s="9" t="s">
        <v>42</v>
      </c>
      <c r="C12" s="10">
        <v>9231270</v>
      </c>
      <c r="D12" s="10">
        <v>6154281.96</v>
      </c>
      <c r="E12" s="11">
        <f t="shared" si="1"/>
        <v>66.66777117341384</v>
      </c>
      <c r="F12" s="12">
        <v>9652554.0299999993</v>
      </c>
      <c r="G12" s="12">
        <v>8075262.8099999996</v>
      </c>
      <c r="H12" s="11">
        <f t="shared" si="2"/>
        <v>83.659338087123871</v>
      </c>
      <c r="I12" s="29">
        <f t="shared" si="3"/>
        <v>131.21372830308215</v>
      </c>
    </row>
    <row r="13" spans="1:9" ht="94.5" x14ac:dyDescent="0.25">
      <c r="A13" s="8" t="s">
        <v>2</v>
      </c>
      <c r="B13" s="9" t="s">
        <v>43</v>
      </c>
      <c r="C13" s="10">
        <v>112052693.09999999</v>
      </c>
      <c r="D13" s="10">
        <v>67833084.819999993</v>
      </c>
      <c r="E13" s="11">
        <f t="shared" si="1"/>
        <v>60.536773319194772</v>
      </c>
      <c r="F13" s="12">
        <v>114007098.2</v>
      </c>
      <c r="G13" s="12">
        <v>89094598.269999996</v>
      </c>
      <c r="H13" s="11">
        <f t="shared" si="2"/>
        <v>78.148290480741309</v>
      </c>
      <c r="I13" s="29">
        <f t="shared" si="3"/>
        <v>131.3438693027436</v>
      </c>
    </row>
    <row r="14" spans="1:9" x14ac:dyDescent="0.25">
      <c r="A14" s="8" t="s">
        <v>3</v>
      </c>
      <c r="B14" s="9" t="s">
        <v>44</v>
      </c>
      <c r="C14" s="10">
        <v>96300</v>
      </c>
      <c r="D14" s="10">
        <v>0</v>
      </c>
      <c r="E14" s="11">
        <f t="shared" si="1"/>
        <v>0</v>
      </c>
      <c r="F14" s="12">
        <v>809100</v>
      </c>
      <c r="G14" s="12">
        <v>372100</v>
      </c>
      <c r="H14" s="11">
        <f t="shared" si="2"/>
        <v>45.989370905944874</v>
      </c>
      <c r="I14" s="29">
        <v>0</v>
      </c>
    </row>
    <row r="15" spans="1:9" ht="31.5" x14ac:dyDescent="0.25">
      <c r="A15" s="8" t="s">
        <v>4</v>
      </c>
      <c r="B15" s="9" t="s">
        <v>96</v>
      </c>
      <c r="C15" s="10">
        <v>312167.94</v>
      </c>
      <c r="D15" s="10">
        <v>312167.94</v>
      </c>
      <c r="E15" s="11">
        <f t="shared" si="1"/>
        <v>100</v>
      </c>
      <c r="F15" s="12">
        <v>0</v>
      </c>
      <c r="G15" s="12">
        <v>0</v>
      </c>
      <c r="H15" s="23">
        <v>0</v>
      </c>
      <c r="I15" s="29">
        <f t="shared" si="3"/>
        <v>0</v>
      </c>
    </row>
    <row r="16" spans="1:9" x14ac:dyDescent="0.25">
      <c r="A16" s="8" t="s">
        <v>5</v>
      </c>
      <c r="B16" s="9" t="s">
        <v>45</v>
      </c>
      <c r="C16" s="10">
        <v>5000000</v>
      </c>
      <c r="D16" s="10">
        <v>0</v>
      </c>
      <c r="E16" s="11">
        <f t="shared" si="1"/>
        <v>0</v>
      </c>
      <c r="F16" s="12">
        <v>5000000</v>
      </c>
      <c r="G16" s="12">
        <v>0</v>
      </c>
      <c r="H16" s="11">
        <f t="shared" si="2"/>
        <v>0</v>
      </c>
      <c r="I16" s="29">
        <v>0</v>
      </c>
    </row>
    <row r="17" spans="1:9" x14ac:dyDescent="0.25">
      <c r="A17" s="8" t="s">
        <v>6</v>
      </c>
      <c r="B17" s="9" t="s">
        <v>46</v>
      </c>
      <c r="C17" s="10">
        <v>93549474.510000005</v>
      </c>
      <c r="D17" s="10">
        <v>58447159.299999997</v>
      </c>
      <c r="E17" s="11">
        <f t="shared" si="1"/>
        <v>62.477271632084118</v>
      </c>
      <c r="F17" s="12">
        <v>119355903.04000001</v>
      </c>
      <c r="G17" s="12">
        <v>70758840.390000001</v>
      </c>
      <c r="H17" s="11">
        <f t="shared" si="2"/>
        <v>59.283905184217353</v>
      </c>
      <c r="I17" s="29">
        <f t="shared" si="3"/>
        <v>121.06463553995172</v>
      </c>
    </row>
    <row r="18" spans="1:9" ht="63" x14ac:dyDescent="0.25">
      <c r="A18" s="13" t="s">
        <v>47</v>
      </c>
      <c r="B18" s="4" t="s">
        <v>48</v>
      </c>
      <c r="C18" s="5">
        <v>52602554.990000002</v>
      </c>
      <c r="D18" s="5">
        <v>30646721.600000001</v>
      </c>
      <c r="E18" s="6">
        <f t="shared" si="1"/>
        <v>58.260899315301494</v>
      </c>
      <c r="F18" s="7">
        <v>48978000</v>
      </c>
      <c r="G18" s="7">
        <v>32353257.93</v>
      </c>
      <c r="H18" s="6">
        <f t="shared" si="2"/>
        <v>66.056715116991299</v>
      </c>
      <c r="I18" s="28">
        <f t="shared" si="3"/>
        <v>105.56841398004542</v>
      </c>
    </row>
    <row r="19" spans="1:9" ht="63" x14ac:dyDescent="0.25">
      <c r="A19" s="8" t="s">
        <v>49</v>
      </c>
      <c r="B19" s="9" t="s">
        <v>50</v>
      </c>
      <c r="C19" s="10">
        <v>52602554.990000002</v>
      </c>
      <c r="D19" s="10">
        <v>30646721.600000001</v>
      </c>
      <c r="E19" s="11">
        <f t="shared" si="1"/>
        <v>58.260899315301494</v>
      </c>
      <c r="F19" s="12">
        <v>48978000</v>
      </c>
      <c r="G19" s="12">
        <v>32353257.93</v>
      </c>
      <c r="H19" s="11">
        <f t="shared" si="2"/>
        <v>66.056715116991299</v>
      </c>
      <c r="I19" s="29">
        <f t="shared" si="3"/>
        <v>105.56841398004542</v>
      </c>
    </row>
    <row r="20" spans="1:9" s="18" customFormat="1" x14ac:dyDescent="0.25">
      <c r="A20" s="13" t="s">
        <v>51</v>
      </c>
      <c r="B20" s="4" t="s">
        <v>52</v>
      </c>
      <c r="C20" s="5">
        <v>444339398.12</v>
      </c>
      <c r="D20" s="5">
        <v>185973192.84</v>
      </c>
      <c r="E20" s="6">
        <f t="shared" si="1"/>
        <v>41.853860726024429</v>
      </c>
      <c r="F20" s="7">
        <v>336182464.02999997</v>
      </c>
      <c r="G20" s="7">
        <v>225558321.69</v>
      </c>
      <c r="H20" s="6">
        <f t="shared" si="2"/>
        <v>67.094017631410964</v>
      </c>
      <c r="I20" s="28">
        <f t="shared" si="3"/>
        <v>121.28539508597707</v>
      </c>
    </row>
    <row r="21" spans="1:9" x14ac:dyDescent="0.25">
      <c r="A21" s="8" t="s">
        <v>7</v>
      </c>
      <c r="B21" s="9" t="s">
        <v>53</v>
      </c>
      <c r="C21" s="10">
        <v>2564600</v>
      </c>
      <c r="D21" s="10">
        <v>1888207</v>
      </c>
      <c r="E21" s="11">
        <f t="shared" si="1"/>
        <v>73.625789596818208</v>
      </c>
      <c r="F21" s="12">
        <v>3191800</v>
      </c>
      <c r="G21" s="12">
        <v>2522220.75</v>
      </c>
      <c r="H21" s="11">
        <f t="shared" si="2"/>
        <v>79.021892035841844</v>
      </c>
      <c r="I21" s="29">
        <f t="shared" si="3"/>
        <v>133.57755532100029</v>
      </c>
    </row>
    <row r="22" spans="1:9" s="18" customFormat="1" x14ac:dyDescent="0.25">
      <c r="A22" s="8" t="s">
        <v>8</v>
      </c>
      <c r="B22" s="9" t="s">
        <v>54</v>
      </c>
      <c r="C22" s="10">
        <v>82065142.879999995</v>
      </c>
      <c r="D22" s="10">
        <v>55645341.890000001</v>
      </c>
      <c r="E22" s="11">
        <f t="shared" si="1"/>
        <v>67.806305987144341</v>
      </c>
      <c r="F22" s="12">
        <v>75610000</v>
      </c>
      <c r="G22" s="12">
        <v>56599966.399999999</v>
      </c>
      <c r="H22" s="11">
        <f t="shared" si="2"/>
        <v>74.857778600714184</v>
      </c>
      <c r="I22" s="28">
        <f t="shared" si="3"/>
        <v>101.71555152251037</v>
      </c>
    </row>
    <row r="23" spans="1:9" ht="31.5" x14ac:dyDescent="0.25">
      <c r="A23" s="8" t="s">
        <v>9</v>
      </c>
      <c r="B23" s="9" t="s">
        <v>55</v>
      </c>
      <c r="C23" s="10">
        <v>262993998.37</v>
      </c>
      <c r="D23" s="10">
        <v>71467526.810000002</v>
      </c>
      <c r="E23" s="11">
        <f t="shared" si="1"/>
        <v>27.174584687462726</v>
      </c>
      <c r="F23" s="12">
        <v>172617572.31</v>
      </c>
      <c r="G23" s="12">
        <v>113578644.03</v>
      </c>
      <c r="H23" s="11">
        <f t="shared" si="2"/>
        <v>65.797845787117595</v>
      </c>
      <c r="I23" s="29">
        <f t="shared" si="3"/>
        <v>158.92342872302621</v>
      </c>
    </row>
    <row r="24" spans="1:9" ht="31.5" x14ac:dyDescent="0.25">
      <c r="A24" s="8" t="s">
        <v>10</v>
      </c>
      <c r="B24" s="9" t="s">
        <v>56</v>
      </c>
      <c r="C24" s="10">
        <v>96715656.870000005</v>
      </c>
      <c r="D24" s="10">
        <v>56972117.140000001</v>
      </c>
      <c r="E24" s="11">
        <f t="shared" si="1"/>
        <v>58.906819209819218</v>
      </c>
      <c r="F24" s="12">
        <v>84763091.719999999</v>
      </c>
      <c r="G24" s="12">
        <v>52857490.509999998</v>
      </c>
      <c r="H24" s="11">
        <f t="shared" si="2"/>
        <v>62.359087472417173</v>
      </c>
      <c r="I24" s="29">
        <f t="shared" si="3"/>
        <v>92.777823896049085</v>
      </c>
    </row>
    <row r="25" spans="1:9" ht="31.5" x14ac:dyDescent="0.25">
      <c r="A25" s="13" t="s">
        <v>57</v>
      </c>
      <c r="B25" s="4" t="s">
        <v>58</v>
      </c>
      <c r="C25" s="5">
        <v>346060604.69</v>
      </c>
      <c r="D25" s="5">
        <v>165038055.16</v>
      </c>
      <c r="E25" s="6">
        <f t="shared" si="1"/>
        <v>47.690506496063193</v>
      </c>
      <c r="F25" s="7">
        <v>441490102.50999999</v>
      </c>
      <c r="G25" s="7">
        <v>267291190.13</v>
      </c>
      <c r="H25" s="6">
        <f t="shared" si="2"/>
        <v>60.542963162791565</v>
      </c>
      <c r="I25" s="29">
        <f t="shared" si="3"/>
        <v>161.95730728338279</v>
      </c>
    </row>
    <row r="26" spans="1:9" x14ac:dyDescent="0.25">
      <c r="A26" s="8" t="s">
        <v>11</v>
      </c>
      <c r="B26" s="9" t="s">
        <v>59</v>
      </c>
      <c r="C26" s="10">
        <v>18079785.670000002</v>
      </c>
      <c r="D26" s="10">
        <v>10906594.07</v>
      </c>
      <c r="E26" s="11">
        <f t="shared" si="1"/>
        <v>60.324797368021009</v>
      </c>
      <c r="F26" s="12">
        <v>20287521.399999999</v>
      </c>
      <c r="G26" s="12">
        <v>18535223.719999999</v>
      </c>
      <c r="H26" s="11">
        <f t="shared" si="2"/>
        <v>91.362682284096081</v>
      </c>
      <c r="I26" s="29">
        <f t="shared" si="3"/>
        <v>169.94511394701607</v>
      </c>
    </row>
    <row r="27" spans="1:9" x14ac:dyDescent="0.25">
      <c r="A27" s="8" t="s">
        <v>12</v>
      </c>
      <c r="B27" s="9" t="s">
        <v>60</v>
      </c>
      <c r="C27" s="10">
        <v>64696301.759999998</v>
      </c>
      <c r="D27" s="10">
        <v>3729666.47</v>
      </c>
      <c r="E27" s="11">
        <f t="shared" si="1"/>
        <v>5.764883569134633</v>
      </c>
      <c r="F27" s="12">
        <v>47171930.859999999</v>
      </c>
      <c r="G27" s="12">
        <v>1223346.1599999999</v>
      </c>
      <c r="H27" s="11">
        <f t="shared" si="2"/>
        <v>2.5933773277814898</v>
      </c>
      <c r="I27" s="29">
        <f t="shared" si="3"/>
        <v>32.800417137567791</v>
      </c>
    </row>
    <row r="28" spans="1:9" x14ac:dyDescent="0.25">
      <c r="A28" s="8" t="s">
        <v>13</v>
      </c>
      <c r="B28" s="9" t="s">
        <v>61</v>
      </c>
      <c r="C28" s="10">
        <v>211988937.25999999</v>
      </c>
      <c r="D28" s="10">
        <v>115866099.62</v>
      </c>
      <c r="E28" s="11">
        <f t="shared" si="1"/>
        <v>54.656672710186129</v>
      </c>
      <c r="F28" s="12">
        <v>316954650.25</v>
      </c>
      <c r="G28" s="12">
        <v>208352086.06</v>
      </c>
      <c r="H28" s="11">
        <f t="shared" si="2"/>
        <v>65.735614194542009</v>
      </c>
      <c r="I28" s="29">
        <f t="shared" si="3"/>
        <v>179.82143762784926</v>
      </c>
    </row>
    <row r="29" spans="1:9" s="18" customFormat="1" ht="31.5" x14ac:dyDescent="0.25">
      <c r="A29" s="8" t="s">
        <v>14</v>
      </c>
      <c r="B29" s="9" t="s">
        <v>62</v>
      </c>
      <c r="C29" s="10">
        <v>51295580</v>
      </c>
      <c r="D29" s="10">
        <v>34535695</v>
      </c>
      <c r="E29" s="11">
        <f t="shared" si="1"/>
        <v>67.326843755348904</v>
      </c>
      <c r="F29" s="12">
        <v>57076000</v>
      </c>
      <c r="G29" s="12">
        <v>39180534.189999998</v>
      </c>
      <c r="H29" s="11">
        <f t="shared" si="2"/>
        <v>68.646250946106946</v>
      </c>
      <c r="I29" s="28">
        <f t="shared" si="3"/>
        <v>113.44938675767202</v>
      </c>
    </row>
    <row r="30" spans="1:9" x14ac:dyDescent="0.25">
      <c r="A30" s="13" t="s">
        <v>63</v>
      </c>
      <c r="B30" s="4" t="s">
        <v>64</v>
      </c>
      <c r="C30" s="5">
        <v>2050012246.5599999</v>
      </c>
      <c r="D30" s="5">
        <v>1320429764.46</v>
      </c>
      <c r="E30" s="6">
        <f t="shared" si="1"/>
        <v>64.410823236579802</v>
      </c>
      <c r="F30" s="7">
        <v>2167302220.21</v>
      </c>
      <c r="G30" s="7">
        <v>1341931492.6700001</v>
      </c>
      <c r="H30" s="6">
        <f t="shared" si="2"/>
        <v>61.917137358903915</v>
      </c>
      <c r="I30" s="29">
        <f t="shared" si="3"/>
        <v>101.62838863442263</v>
      </c>
    </row>
    <row r="31" spans="1:9" x14ac:dyDescent="0.25">
      <c r="A31" s="8" t="s">
        <v>15</v>
      </c>
      <c r="B31" s="9" t="s">
        <v>65</v>
      </c>
      <c r="C31" s="10">
        <v>889852594.42999995</v>
      </c>
      <c r="D31" s="10">
        <v>593315635.05999994</v>
      </c>
      <c r="E31" s="11">
        <f t="shared" si="1"/>
        <v>66.675721212011709</v>
      </c>
      <c r="F31" s="12">
        <v>969011243.35000002</v>
      </c>
      <c r="G31" s="12">
        <v>579024258.89999998</v>
      </c>
      <c r="H31" s="11">
        <f t="shared" si="2"/>
        <v>59.754132150029193</v>
      </c>
      <c r="I31" s="29">
        <f t="shared" si="3"/>
        <v>97.591269247682192</v>
      </c>
    </row>
    <row r="32" spans="1:9" x14ac:dyDescent="0.25">
      <c r="A32" s="8" t="s">
        <v>16</v>
      </c>
      <c r="B32" s="9" t="s">
        <v>66</v>
      </c>
      <c r="C32" s="10">
        <v>867455848.34000003</v>
      </c>
      <c r="D32" s="10">
        <v>542735956.57000005</v>
      </c>
      <c r="E32" s="11">
        <f t="shared" si="1"/>
        <v>62.566406994500348</v>
      </c>
      <c r="F32" s="12">
        <v>912714550.87</v>
      </c>
      <c r="G32" s="12">
        <v>576115267.60000002</v>
      </c>
      <c r="H32" s="11">
        <f t="shared" si="2"/>
        <v>63.121078441320634</v>
      </c>
      <c r="I32" s="29">
        <f t="shared" si="3"/>
        <v>106.1501934091398</v>
      </c>
    </row>
    <row r="33" spans="1:9" x14ac:dyDescent="0.25">
      <c r="A33" s="8" t="s">
        <v>17</v>
      </c>
      <c r="B33" s="9" t="s">
        <v>67</v>
      </c>
      <c r="C33" s="10">
        <v>185924663.38999999</v>
      </c>
      <c r="D33" s="10">
        <v>121638133.88</v>
      </c>
      <c r="E33" s="11">
        <f t="shared" si="1"/>
        <v>65.423344951739381</v>
      </c>
      <c r="F33" s="12">
        <v>190660249.99000001</v>
      </c>
      <c r="G33" s="12">
        <v>120690217.17</v>
      </c>
      <c r="H33" s="11">
        <f t="shared" si="2"/>
        <v>63.30119528130804</v>
      </c>
      <c r="I33" s="29">
        <f t="shared" si="3"/>
        <v>99.22070761876769</v>
      </c>
    </row>
    <row r="34" spans="1:9" ht="47.25" x14ac:dyDescent="0.25">
      <c r="A34" s="8" t="s">
        <v>18</v>
      </c>
      <c r="B34" s="9" t="s">
        <v>97</v>
      </c>
      <c r="C34" s="10">
        <v>623000</v>
      </c>
      <c r="D34" s="10">
        <v>123000</v>
      </c>
      <c r="E34" s="11">
        <f t="shared" si="1"/>
        <v>19.743178170144464</v>
      </c>
      <c r="F34" s="12">
        <v>0</v>
      </c>
      <c r="G34" s="12">
        <v>0</v>
      </c>
      <c r="H34" s="23">
        <v>0</v>
      </c>
      <c r="I34" s="29">
        <f t="shared" si="3"/>
        <v>0</v>
      </c>
    </row>
    <row r="35" spans="1:9" x14ac:dyDescent="0.25">
      <c r="A35" s="8" t="s">
        <v>19</v>
      </c>
      <c r="B35" s="9" t="s">
        <v>68</v>
      </c>
      <c r="C35" s="10">
        <v>59207342.810000002</v>
      </c>
      <c r="D35" s="10">
        <v>32716265.399999999</v>
      </c>
      <c r="E35" s="11">
        <f t="shared" si="1"/>
        <v>55.25710806679588</v>
      </c>
      <c r="F35" s="12">
        <v>53589062.390000001</v>
      </c>
      <c r="G35" s="12">
        <v>40455810.200000003</v>
      </c>
      <c r="H35" s="11">
        <f t="shared" si="2"/>
        <v>75.492662860153473</v>
      </c>
      <c r="I35" s="29">
        <f t="shared" si="3"/>
        <v>123.65656564211636</v>
      </c>
    </row>
    <row r="36" spans="1:9" x14ac:dyDescent="0.25">
      <c r="A36" s="8" t="s">
        <v>20</v>
      </c>
      <c r="B36" s="9" t="s">
        <v>69</v>
      </c>
      <c r="C36" s="10">
        <v>46948797.590000004</v>
      </c>
      <c r="D36" s="10">
        <v>29900773.550000001</v>
      </c>
      <c r="E36" s="11">
        <f t="shared" si="1"/>
        <v>63.688049715609338</v>
      </c>
      <c r="F36" s="12">
        <v>41327113.609999999</v>
      </c>
      <c r="G36" s="12">
        <v>25645938.800000001</v>
      </c>
      <c r="H36" s="11">
        <f t="shared" si="2"/>
        <v>62.055964135357385</v>
      </c>
      <c r="I36" s="29">
        <f t="shared" si="3"/>
        <v>85.770151588603298</v>
      </c>
    </row>
    <row r="37" spans="1:9" x14ac:dyDescent="0.25">
      <c r="A37" s="13" t="s">
        <v>70</v>
      </c>
      <c r="B37" s="4" t="s">
        <v>71</v>
      </c>
      <c r="C37" s="5">
        <v>63336489.460000001</v>
      </c>
      <c r="D37" s="5">
        <v>47666839.350000001</v>
      </c>
      <c r="E37" s="6">
        <f t="shared" si="1"/>
        <v>75.259680093422091</v>
      </c>
      <c r="F37" s="7">
        <v>62955456.090000004</v>
      </c>
      <c r="G37" s="7">
        <v>45266984.700000003</v>
      </c>
      <c r="H37" s="6">
        <f t="shared" si="2"/>
        <v>71.903195547161346</v>
      </c>
      <c r="I37" s="29">
        <f t="shared" si="3"/>
        <v>94.965358134239295</v>
      </c>
    </row>
    <row r="38" spans="1:9" x14ac:dyDescent="0.25">
      <c r="A38" s="8" t="s">
        <v>21</v>
      </c>
      <c r="B38" s="9" t="s">
        <v>72</v>
      </c>
      <c r="C38" s="10">
        <v>60665489.460000001</v>
      </c>
      <c r="D38" s="10">
        <v>45589780.259999998</v>
      </c>
      <c r="E38" s="11">
        <f t="shared" si="1"/>
        <v>75.1494476774308</v>
      </c>
      <c r="F38" s="12">
        <v>61668456.090000004</v>
      </c>
      <c r="G38" s="12">
        <v>44487021.350000001</v>
      </c>
      <c r="H38" s="11">
        <f t="shared" si="2"/>
        <v>72.139022395947251</v>
      </c>
      <c r="I38" s="29">
        <f t="shared" si="3"/>
        <v>97.581126946190736</v>
      </c>
    </row>
    <row r="39" spans="1:9" ht="31.5" x14ac:dyDescent="0.25">
      <c r="A39" s="8" t="s">
        <v>22</v>
      </c>
      <c r="B39" s="9" t="s">
        <v>73</v>
      </c>
      <c r="C39" s="10">
        <v>2671000</v>
      </c>
      <c r="D39" s="10">
        <v>2077059.09</v>
      </c>
      <c r="E39" s="11">
        <f t="shared" si="1"/>
        <v>77.763350430550361</v>
      </c>
      <c r="F39" s="12">
        <v>1287000</v>
      </c>
      <c r="G39" s="12">
        <v>779963.35</v>
      </c>
      <c r="H39" s="11">
        <f t="shared" si="2"/>
        <v>60.603212898212902</v>
      </c>
      <c r="I39" s="29">
        <f t="shared" si="3"/>
        <v>37.551331772655537</v>
      </c>
    </row>
    <row r="40" spans="1:9" s="18" customFormat="1" x14ac:dyDescent="0.25">
      <c r="A40" s="13" t="s">
        <v>74</v>
      </c>
      <c r="B40" s="4" t="s">
        <v>75</v>
      </c>
      <c r="C40" s="5">
        <v>126999328.31999999</v>
      </c>
      <c r="D40" s="5">
        <v>77769229.159999996</v>
      </c>
      <c r="E40" s="6">
        <f t="shared" si="1"/>
        <v>61.235937377593842</v>
      </c>
      <c r="F40" s="7">
        <v>138802486.50999999</v>
      </c>
      <c r="G40" s="7">
        <v>85896984.969999999</v>
      </c>
      <c r="H40" s="6">
        <f t="shared" si="2"/>
        <v>61.884327240644623</v>
      </c>
      <c r="I40" s="28">
        <f t="shared" si="3"/>
        <v>110.45112044672349</v>
      </c>
    </row>
    <row r="41" spans="1:9" x14ac:dyDescent="0.25">
      <c r="A41" s="8" t="s">
        <v>23</v>
      </c>
      <c r="B41" s="9" t="s">
        <v>76</v>
      </c>
      <c r="C41" s="10">
        <v>1691000</v>
      </c>
      <c r="D41" s="10">
        <v>1472084.27</v>
      </c>
      <c r="E41" s="11">
        <f t="shared" si="1"/>
        <v>87.054066824364284</v>
      </c>
      <c r="F41" s="12">
        <v>4522727.96</v>
      </c>
      <c r="G41" s="12">
        <v>3597692.51</v>
      </c>
      <c r="H41" s="11">
        <f t="shared" si="2"/>
        <v>79.54695798241201</v>
      </c>
      <c r="I41" s="29">
        <f t="shared" si="3"/>
        <v>244.39446730858688</v>
      </c>
    </row>
    <row r="42" spans="1:9" x14ac:dyDescent="0.25">
      <c r="A42" s="8" t="s">
        <v>24</v>
      </c>
      <c r="B42" s="9" t="s">
        <v>77</v>
      </c>
      <c r="C42" s="10">
        <v>11894161.68</v>
      </c>
      <c r="D42" s="10">
        <v>5854122.2300000004</v>
      </c>
      <c r="E42" s="11">
        <f t="shared" si="1"/>
        <v>49.218451770701002</v>
      </c>
      <c r="F42" s="12">
        <v>9237886.8599999994</v>
      </c>
      <c r="G42" s="12">
        <v>1631480</v>
      </c>
      <c r="H42" s="11">
        <f t="shared" si="2"/>
        <v>17.660748878234259</v>
      </c>
      <c r="I42" s="29">
        <f t="shared" si="3"/>
        <v>27.868909050776686</v>
      </c>
    </row>
    <row r="43" spans="1:9" x14ac:dyDescent="0.25">
      <c r="A43" s="8" t="s">
        <v>25</v>
      </c>
      <c r="B43" s="9" t="s">
        <v>78</v>
      </c>
      <c r="C43" s="10">
        <v>113414166.64</v>
      </c>
      <c r="D43" s="10">
        <v>70443022.659999996</v>
      </c>
      <c r="E43" s="11">
        <f t="shared" si="1"/>
        <v>62.111308266806475</v>
      </c>
      <c r="F43" s="12">
        <v>125041871.69</v>
      </c>
      <c r="G43" s="12">
        <v>80667812.459999993</v>
      </c>
      <c r="H43" s="11">
        <f t="shared" si="2"/>
        <v>64.512639941914159</v>
      </c>
      <c r="I43" s="29">
        <f t="shared" si="3"/>
        <v>114.51497879264909</v>
      </c>
    </row>
    <row r="44" spans="1:9" ht="31.5" x14ac:dyDescent="0.25">
      <c r="A44" s="13" t="s">
        <v>79</v>
      </c>
      <c r="B44" s="4" t="s">
        <v>80</v>
      </c>
      <c r="C44" s="5">
        <v>336937865.38999999</v>
      </c>
      <c r="D44" s="5">
        <v>271014587.23000002</v>
      </c>
      <c r="E44" s="6">
        <f t="shared" si="1"/>
        <v>80.434589005395736</v>
      </c>
      <c r="F44" s="7">
        <v>110754528.84</v>
      </c>
      <c r="G44" s="7">
        <v>64584634.490000002</v>
      </c>
      <c r="H44" s="6">
        <f t="shared" si="2"/>
        <v>58.313312481606324</v>
      </c>
      <c r="I44" s="28">
        <f t="shared" si="3"/>
        <v>23.830685702238387</v>
      </c>
    </row>
    <row r="45" spans="1:9" s="18" customFormat="1" x14ac:dyDescent="0.25">
      <c r="A45" s="8" t="s">
        <v>81</v>
      </c>
      <c r="B45" s="9" t="s">
        <v>82</v>
      </c>
      <c r="C45" s="10">
        <v>319493276.98000002</v>
      </c>
      <c r="D45" s="10">
        <v>258956349.16999999</v>
      </c>
      <c r="E45" s="11">
        <f t="shared" si="1"/>
        <v>81.052206048833511</v>
      </c>
      <c r="F45" s="12">
        <v>90491589</v>
      </c>
      <c r="G45" s="12">
        <v>55510496.490000002</v>
      </c>
      <c r="H45" s="11">
        <f t="shared" si="2"/>
        <v>61.34326637804979</v>
      </c>
      <c r="I45" s="28">
        <f t="shared" si="3"/>
        <v>21.436236905532834</v>
      </c>
    </row>
    <row r="46" spans="1:9" x14ac:dyDescent="0.25">
      <c r="A46" s="8" t="s">
        <v>26</v>
      </c>
      <c r="B46" s="9" t="s">
        <v>83</v>
      </c>
      <c r="C46" s="10">
        <v>5202000</v>
      </c>
      <c r="D46" s="10">
        <v>3693470.42</v>
      </c>
      <c r="E46" s="11">
        <f t="shared" si="1"/>
        <v>71.000969242598998</v>
      </c>
      <c r="F46" s="12">
        <v>4913000</v>
      </c>
      <c r="G46" s="12">
        <v>3613888.65</v>
      </c>
      <c r="H46" s="11">
        <f t="shared" si="2"/>
        <v>73.557676572359043</v>
      </c>
      <c r="I46" s="29">
        <f t="shared" si="3"/>
        <v>97.845338910281569</v>
      </c>
    </row>
    <row r="47" spans="1:9" x14ac:dyDescent="0.25">
      <c r="A47" s="8" t="s">
        <v>27</v>
      </c>
      <c r="B47" s="9" t="s">
        <v>84</v>
      </c>
      <c r="C47" s="10">
        <v>3013072.05</v>
      </c>
      <c r="D47" s="10">
        <v>2043953.96</v>
      </c>
      <c r="E47" s="11">
        <f t="shared" si="1"/>
        <v>67.836212545929669</v>
      </c>
      <c r="F47" s="12">
        <v>7052647.0999999996</v>
      </c>
      <c r="G47" s="12">
        <v>0</v>
      </c>
      <c r="H47" s="11">
        <f t="shared" si="2"/>
        <v>0</v>
      </c>
      <c r="I47" s="29">
        <f t="shared" si="3"/>
        <v>0</v>
      </c>
    </row>
    <row r="48" spans="1:9" ht="31.5" x14ac:dyDescent="0.25">
      <c r="A48" s="8" t="s">
        <v>28</v>
      </c>
      <c r="B48" s="9" t="s">
        <v>85</v>
      </c>
      <c r="C48" s="10">
        <v>9229516.3599999994</v>
      </c>
      <c r="D48" s="10">
        <v>6320813.6799999997</v>
      </c>
      <c r="E48" s="11">
        <f t="shared" si="1"/>
        <v>68.484776812292253</v>
      </c>
      <c r="F48" s="12">
        <v>8297292.7400000002</v>
      </c>
      <c r="G48" s="12">
        <v>5460249.3499999996</v>
      </c>
      <c r="H48" s="11">
        <f t="shared" si="2"/>
        <v>65.807601600904817</v>
      </c>
      <c r="I48" s="29">
        <f t="shared" si="3"/>
        <v>86.385228649865851</v>
      </c>
    </row>
    <row r="49" spans="1:9" s="18" customFormat="1" ht="31.5" x14ac:dyDescent="0.25">
      <c r="A49" s="13" t="s">
        <v>86</v>
      </c>
      <c r="B49" s="4" t="s">
        <v>87</v>
      </c>
      <c r="C49" s="5">
        <v>14076100</v>
      </c>
      <c r="D49" s="5">
        <v>8036934.5700000003</v>
      </c>
      <c r="E49" s="6">
        <f t="shared" si="1"/>
        <v>57.096316238162558</v>
      </c>
      <c r="F49" s="7">
        <v>14708000</v>
      </c>
      <c r="G49" s="7">
        <v>7544927.7400000002</v>
      </c>
      <c r="H49" s="6">
        <f t="shared" si="2"/>
        <v>51.298121702474845</v>
      </c>
      <c r="I49" s="28">
        <f t="shared" si="3"/>
        <v>93.878177982976908</v>
      </c>
    </row>
    <row r="50" spans="1:9" x14ac:dyDescent="0.25">
      <c r="A50" s="8" t="s">
        <v>29</v>
      </c>
      <c r="B50" s="9" t="s">
        <v>88</v>
      </c>
      <c r="C50" s="10">
        <v>10076100</v>
      </c>
      <c r="D50" s="10">
        <v>7169000</v>
      </c>
      <c r="E50" s="11">
        <f t="shared" si="1"/>
        <v>71.148559462490439</v>
      </c>
      <c r="F50" s="12">
        <v>10208000</v>
      </c>
      <c r="G50" s="12">
        <v>6526195.0499999998</v>
      </c>
      <c r="H50" s="11">
        <f t="shared" si="2"/>
        <v>63.932161539968646</v>
      </c>
      <c r="I50" s="29">
        <f t="shared" si="3"/>
        <v>91.033547914632436</v>
      </c>
    </row>
    <row r="51" spans="1:9" x14ac:dyDescent="0.25">
      <c r="A51" s="8" t="s">
        <v>30</v>
      </c>
      <c r="B51" s="9" t="s">
        <v>89</v>
      </c>
      <c r="C51" s="10">
        <v>4000000</v>
      </c>
      <c r="D51" s="10">
        <v>867934.57</v>
      </c>
      <c r="E51" s="11">
        <f t="shared" si="1"/>
        <v>21.698364249999997</v>
      </c>
      <c r="F51" s="12">
        <v>4500000</v>
      </c>
      <c r="G51" s="12">
        <v>1018732.69</v>
      </c>
      <c r="H51" s="11">
        <f t="shared" si="2"/>
        <v>22.638504222222224</v>
      </c>
      <c r="I51" s="29">
        <f t="shared" si="3"/>
        <v>117.37436498237419</v>
      </c>
    </row>
    <row r="52" spans="1:9" ht="47.25" x14ac:dyDescent="0.25">
      <c r="A52" s="13" t="s">
        <v>90</v>
      </c>
      <c r="B52" s="4" t="s">
        <v>91</v>
      </c>
      <c r="C52" s="5">
        <v>9120000</v>
      </c>
      <c r="D52" s="5">
        <v>5901293.0499999998</v>
      </c>
      <c r="E52" s="6">
        <f t="shared" si="1"/>
        <v>64.707160635964911</v>
      </c>
      <c r="F52" s="7">
        <v>4164912.58</v>
      </c>
      <c r="G52" s="7">
        <v>3136038.26</v>
      </c>
      <c r="H52" s="6">
        <f t="shared" si="2"/>
        <v>75.296616669922983</v>
      </c>
      <c r="I52" s="28">
        <f t="shared" si="3"/>
        <v>53.14154429256822</v>
      </c>
    </row>
    <row r="53" spans="1:9" ht="31.5" x14ac:dyDescent="0.25">
      <c r="A53" s="8" t="s">
        <v>92</v>
      </c>
      <c r="B53" s="9" t="s">
        <v>93</v>
      </c>
      <c r="C53" s="10">
        <v>9120000</v>
      </c>
      <c r="D53" s="10">
        <v>5901293.0499999998</v>
      </c>
      <c r="E53" s="11">
        <f t="shared" si="1"/>
        <v>64.707160635964911</v>
      </c>
      <c r="F53" s="12">
        <v>4164912.58</v>
      </c>
      <c r="G53" s="12">
        <v>3136038.26</v>
      </c>
      <c r="H53" s="11">
        <f t="shared" si="2"/>
        <v>75.296616669922983</v>
      </c>
      <c r="I53" s="29">
        <f t="shared" si="3"/>
        <v>53.14154429256822</v>
      </c>
    </row>
  </sheetData>
  <mergeCells count="8">
    <mergeCell ref="C6:E6"/>
    <mergeCell ref="F6:H6"/>
    <mergeCell ref="A1:I1"/>
    <mergeCell ref="A3:I3"/>
    <mergeCell ref="A2:I2"/>
    <mergeCell ref="A6:A7"/>
    <mergeCell ref="I6:I7"/>
    <mergeCell ref="B6:B7"/>
  </mergeCells>
  <conditionalFormatting sqref="A1:B5 J1:XFD4 E5:XFD5 J7:XFD8 I6:XFD6">
    <cfRule type="cellIs" dxfId="3" priority="6" operator="equal">
      <formula>TRUE</formula>
    </cfRule>
  </conditionalFormatting>
  <conditionalFormatting sqref="F6 A6:B6 F7:H8">
    <cfRule type="cellIs" dxfId="2" priority="5" operator="equal">
      <formula>TRUE</formula>
    </cfRule>
  </conditionalFormatting>
  <conditionalFormatting sqref="C5:D5">
    <cfRule type="cellIs" dxfId="1" priority="3" operator="equal">
      <formula>TRUE</formula>
    </cfRule>
  </conditionalFormatting>
  <conditionalFormatting sqref="C6 C7:E8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 расходы</vt:lpstr>
      <vt:lpstr>'КБ расходы'!Заголовки_для_печати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Людмила Александровна Зверева</cp:lastModifiedBy>
  <cp:lastPrinted>2022-10-06T10:22:34Z</cp:lastPrinted>
  <dcterms:created xsi:type="dcterms:W3CDTF">2019-07-15T10:24:20Z</dcterms:created>
  <dcterms:modified xsi:type="dcterms:W3CDTF">2022-10-06T10:36:02Z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