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2 год\3 кв. 2021 года\Для сайта ФУ по открытости\"/>
    </mc:Choice>
  </mc:AlternateContent>
  <bookViews>
    <workbookView xWindow="0" yWindow="0" windowWidth="28305" windowHeight="11685"/>
  </bookViews>
  <sheets>
    <sheet name="1кв 2020" sheetId="1" r:id="rId1"/>
  </sheets>
  <calcPr calcId="152511"/>
</workbook>
</file>

<file path=xl/calcChain.xml><?xml version="1.0" encoding="utf-8"?>
<calcChain xmlns="http://schemas.openxmlformats.org/spreadsheetml/2006/main">
  <c r="I9" i="1" l="1"/>
  <c r="I10" i="1"/>
  <c r="I11" i="1"/>
  <c r="I13" i="1"/>
  <c r="I14" i="1"/>
  <c r="I15" i="1"/>
  <c r="I16" i="1"/>
  <c r="I17" i="1"/>
  <c r="I18" i="1"/>
  <c r="I19" i="1"/>
  <c r="I22" i="1"/>
  <c r="I23" i="1"/>
  <c r="I24" i="1"/>
  <c r="I27" i="1"/>
  <c r="I28" i="1"/>
  <c r="I8" i="1" l="1"/>
  <c r="C29" i="1"/>
  <c r="I30" i="1"/>
  <c r="C31" i="1" l="1"/>
  <c r="C33" i="1" s="1"/>
  <c r="G29" i="1"/>
  <c r="C32" i="1" l="1"/>
  <c r="F29" i="1"/>
  <c r="H29" i="1" s="1"/>
  <c r="D29" i="1" l="1"/>
  <c r="E29" i="1" s="1"/>
  <c r="D31" i="1" l="1"/>
  <c r="D33" i="1" l="1"/>
  <c r="E31" i="1"/>
  <c r="D32" i="1"/>
  <c r="F31" i="1" l="1"/>
  <c r="F33" i="1" s="1"/>
  <c r="I29" i="1"/>
  <c r="G31" i="1"/>
  <c r="G33" i="1" l="1"/>
  <c r="I31" i="1"/>
  <c r="H31" i="1"/>
  <c r="F32" i="1"/>
  <c r="G32" i="1"/>
</calcChain>
</file>

<file path=xl/sharedStrings.xml><?xml version="1.0" encoding="utf-8"?>
<sst xmlns="http://schemas.openxmlformats.org/spreadsheetml/2006/main" count="71" uniqueCount="68">
  <si>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</si>
  <si>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</si>
  <si>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</si>
  <si>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</si>
  <si>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</si>
  <si>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</si>
  <si>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</si>
  <si>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</si>
  <si>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</si>
  <si>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</si>
  <si>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</si>
  <si>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</si>
  <si>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</si>
  <si>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</si>
  <si>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</si>
  <si>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</si>
  <si>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</si>
  <si>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</si>
  <si>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</si>
  <si>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</si>
  <si>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</si>
  <si>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</si>
  <si>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</si>
  <si>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</si>
  <si>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</si>
  <si>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</si>
  <si>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</si>
  <si>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</si>
  <si>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</si>
  <si>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</si>
  <si>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</si>
  <si>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</si>
  <si>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</si>
  <si>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</si>
  <si>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</si>
  <si>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</si>
  <si>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</si>
  <si>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</si>
  <si>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</si>
  <si>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</si>
  <si>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</si>
  <si>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</si>
  <si>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</si>
  <si>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</si>
  <si>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</si>
  <si>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</si>
  <si>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</si>
  <si>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</si>
  <si>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</si>
  <si>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</si>
  <si>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</si>
  <si>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</si>
  <si>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</si>
  <si>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</si>
  <si>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</si>
  <si>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</si>
  <si>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9</t>
  </si>
  <si>
    <t>2022 год к 2021 году, %</t>
  </si>
  <si>
    <t>0500000000</t>
  </si>
  <si>
    <t>1400000000</t>
  </si>
  <si>
    <t>1500000000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</si>
  <si>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</si>
  <si>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</si>
  <si>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</si>
  <si>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Сведения об исполнении бюджета городского округа город Салават Республики Башкортостан за 9 месяцев 2022 года по расходам</t>
  </si>
  <si>
    <t xml:space="preserve"> в разрезе муниципальных программ в сравнении с запланированными годовыми значениями и со значениями за 9 месяцев 2021 года</t>
  </si>
  <si>
    <t>на 1 октября 2021 года</t>
  </si>
  <si>
    <t>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</si>
</sst>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65" fontId="5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80" zoomScaleNormal="80" workbookViewId="0">
      <selection activeCell="E13" sqref="E13"/>
    </sheetView>
  </sheetViews>
  <sheetFormatPr defaultRowHeight="15.75" x14ac:dyDescent="0.25"/>
  <cols>
    <col min="1" max="1" width="50" style="18" customWidth="1"/>
    <col min="2" max="2" width="11.85546875" style="30" customWidth="1"/>
    <col min="3" max="4" width="18.85546875" style="3" customWidth="1"/>
    <col min="5" max="5" width="13.5703125" style="21" customWidth="1"/>
    <col min="6" max="7" width="21" style="19" customWidth="1"/>
    <col min="8" max="8" width="13.5703125" style="20" customWidth="1"/>
    <col min="9" max="9" width="13.140625" style="19" bestFit="1" customWidth="1"/>
    <col min="10" max="16384" width="9.140625" style="4"/>
  </cols>
  <sheetData>
    <row r="1" spans="1:9" x14ac:dyDescent="0.25">
      <c r="A1" s="34" t="s">
        <v>64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 t="s">
        <v>65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5"/>
      <c r="B3" s="24"/>
      <c r="C3" s="6"/>
      <c r="D3" s="6"/>
      <c r="E3" s="6"/>
      <c r="F3" s="7"/>
      <c r="G3" s="7"/>
      <c r="H3" s="7"/>
      <c r="I3" s="7"/>
    </row>
    <row r="4" spans="1:9" ht="15.75" customHeight="1" x14ac:dyDescent="0.25">
      <c r="A4" s="8" t="s">
        <v>9</v>
      </c>
      <c r="B4" s="25"/>
      <c r="C4" s="6"/>
      <c r="D4" s="6"/>
      <c r="E4" s="6"/>
      <c r="F4" s="7"/>
      <c r="G4" s="7"/>
      <c r="H4" s="7"/>
      <c r="I4" s="7"/>
    </row>
    <row r="5" spans="1:9" ht="15.75" customHeight="1" x14ac:dyDescent="0.25">
      <c r="A5" s="35" t="s">
        <v>55</v>
      </c>
      <c r="B5" s="42" t="s">
        <v>53</v>
      </c>
      <c r="C5" s="36" t="s">
        <v>66</v>
      </c>
      <c r="D5" s="37"/>
      <c r="E5" s="38"/>
      <c r="F5" s="36" t="s">
        <v>67</v>
      </c>
      <c r="G5" s="39"/>
      <c r="H5" s="40"/>
      <c r="I5" s="35" t="s">
        <v>57</v>
      </c>
    </row>
    <row r="6" spans="1:9" ht="31.5" x14ac:dyDescent="0.25">
      <c r="A6" s="35"/>
      <c r="B6" s="42"/>
      <c r="C6" s="32" t="s">
        <v>0</v>
      </c>
      <c r="D6" s="32" t="s">
        <v>1</v>
      </c>
      <c r="E6" s="1" t="s">
        <v>2</v>
      </c>
      <c r="F6" s="32" t="s">
        <v>0</v>
      </c>
      <c r="G6" s="32" t="s">
        <v>1</v>
      </c>
      <c r="H6" s="2" t="s">
        <v>2</v>
      </c>
      <c r="I6" s="41"/>
    </row>
    <row r="7" spans="1:9" x14ac:dyDescent="0.25">
      <c r="A7" s="9" t="s">
        <v>13</v>
      </c>
      <c r="B7" s="26" t="s">
        <v>12</v>
      </c>
      <c r="C7" s="9" t="s">
        <v>14</v>
      </c>
      <c r="D7" s="26" t="s">
        <v>15</v>
      </c>
      <c r="E7" s="9" t="s">
        <v>11</v>
      </c>
      <c r="F7" s="26" t="s">
        <v>3</v>
      </c>
      <c r="G7" s="9" t="s">
        <v>4</v>
      </c>
      <c r="H7" s="26" t="s">
        <v>5</v>
      </c>
      <c r="I7" s="9" t="s">
        <v>56</v>
      </c>
    </row>
    <row r="8" spans="1:9" ht="63" x14ac:dyDescent="0.25">
      <c r="A8" s="22" t="s">
        <v>16</v>
      </c>
      <c r="B8" s="27" t="s">
        <v>17</v>
      </c>
      <c r="C8" s="31">
        <v>80875379.290000007</v>
      </c>
      <c r="D8" s="31">
        <v>48553352.390000001</v>
      </c>
      <c r="E8" s="31">
        <v>60.034775498114392</v>
      </c>
      <c r="F8" s="10">
        <v>95908721.719999999</v>
      </c>
      <c r="G8" s="10">
        <v>64332726.390000001</v>
      </c>
      <c r="H8" s="31">
        <v>67.077034534789959</v>
      </c>
      <c r="I8" s="17">
        <f>G8/D8*100</f>
        <v>132.49904120575184</v>
      </c>
    </row>
    <row r="9" spans="1:9" ht="78.75" x14ac:dyDescent="0.25">
      <c r="A9" s="22" t="s">
        <v>18</v>
      </c>
      <c r="B9" s="27" t="s">
        <v>19</v>
      </c>
      <c r="C9" s="31">
        <v>60001554.990000002</v>
      </c>
      <c r="D9" s="31">
        <v>32444699.940000001</v>
      </c>
      <c r="E9" s="31">
        <v>54.073098514542352</v>
      </c>
      <c r="F9" s="10">
        <v>56218807.609999999</v>
      </c>
      <c r="G9" s="10">
        <v>34027471.079999998</v>
      </c>
      <c r="H9" s="31">
        <v>60.526845955280116</v>
      </c>
      <c r="I9" s="17">
        <f t="shared" ref="I9:I28" si="0">G9/D9*100</f>
        <v>104.87836578216788</v>
      </c>
    </row>
    <row r="10" spans="1:9" ht="47.25" x14ac:dyDescent="0.25">
      <c r="A10" s="22" t="s">
        <v>20</v>
      </c>
      <c r="B10" s="27" t="s">
        <v>21</v>
      </c>
      <c r="C10" s="31">
        <v>352770141.25</v>
      </c>
      <c r="D10" s="31">
        <v>133082949.87</v>
      </c>
      <c r="E10" s="31">
        <v>37.725117380523201</v>
      </c>
      <c r="F10" s="10">
        <v>256925912.47</v>
      </c>
      <c r="G10" s="10">
        <v>175416181.11000001</v>
      </c>
      <c r="H10" s="31">
        <v>68.275005593483101</v>
      </c>
      <c r="I10" s="17">
        <f t="shared" si="0"/>
        <v>131.80965802257356</v>
      </c>
    </row>
    <row r="11" spans="1:9" ht="63" x14ac:dyDescent="0.25">
      <c r="A11" s="22" t="s">
        <v>22</v>
      </c>
      <c r="B11" s="27" t="s">
        <v>23</v>
      </c>
      <c r="C11" s="31">
        <v>4013044.26</v>
      </c>
      <c r="D11" s="31">
        <v>13044.26</v>
      </c>
      <c r="E11" s="31">
        <v>0.32504650222821119</v>
      </c>
      <c r="F11" s="10">
        <v>10851506.67</v>
      </c>
      <c r="G11" s="10">
        <v>4200000</v>
      </c>
      <c r="H11" s="31">
        <v>38.704302800746468</v>
      </c>
      <c r="I11" s="17">
        <f t="shared" si="0"/>
        <v>32198.070262322279</v>
      </c>
    </row>
    <row r="12" spans="1:9" ht="63" x14ac:dyDescent="0.25">
      <c r="A12" s="22" t="s">
        <v>61</v>
      </c>
      <c r="B12" s="33" t="s">
        <v>58</v>
      </c>
      <c r="C12" s="31">
        <v>0</v>
      </c>
      <c r="D12" s="31">
        <v>0</v>
      </c>
      <c r="E12" s="31">
        <v>0</v>
      </c>
      <c r="F12" s="10">
        <v>1410000</v>
      </c>
      <c r="G12" s="10">
        <v>594766</v>
      </c>
      <c r="H12" s="31">
        <v>42.181985815602836</v>
      </c>
      <c r="I12" s="17">
        <v>0</v>
      </c>
    </row>
    <row r="13" spans="1:9" ht="63" x14ac:dyDescent="0.25">
      <c r="A13" s="22" t="s">
        <v>24</v>
      </c>
      <c r="B13" s="27" t="s">
        <v>25</v>
      </c>
      <c r="C13" s="31">
        <v>287509861.23000002</v>
      </c>
      <c r="D13" s="31">
        <v>145677980.16</v>
      </c>
      <c r="E13" s="31">
        <v>50.668863856277127</v>
      </c>
      <c r="F13" s="10">
        <v>307464379.44999999</v>
      </c>
      <c r="G13" s="10">
        <v>187422365.09999999</v>
      </c>
      <c r="H13" s="31">
        <v>60.957423892571171</v>
      </c>
      <c r="I13" s="17">
        <f t="shared" si="0"/>
        <v>128.65524693172682</v>
      </c>
    </row>
    <row r="14" spans="1:9" ht="47.25" x14ac:dyDescent="0.25">
      <c r="A14" s="22" t="s">
        <v>26</v>
      </c>
      <c r="B14" s="27" t="s">
        <v>27</v>
      </c>
      <c r="C14" s="31">
        <v>2104405979.9200001</v>
      </c>
      <c r="D14" s="31">
        <v>1343747038.6400001</v>
      </c>
      <c r="E14" s="31">
        <v>63.853983093655877</v>
      </c>
      <c r="F14" s="10">
        <v>2240507115.6399999</v>
      </c>
      <c r="G14" s="10">
        <v>1379956541.22</v>
      </c>
      <c r="H14" s="31">
        <v>61.591259031811461</v>
      </c>
      <c r="I14" s="17">
        <f t="shared" si="0"/>
        <v>102.69466659563005</v>
      </c>
    </row>
    <row r="15" spans="1:9" ht="47.25" x14ac:dyDescent="0.25">
      <c r="A15" s="22" t="s">
        <v>28</v>
      </c>
      <c r="B15" s="27" t="s">
        <v>29</v>
      </c>
      <c r="C15" s="31">
        <v>24283691.27</v>
      </c>
      <c r="D15" s="31">
        <v>14957387.439999999</v>
      </c>
      <c r="E15" s="31">
        <v>61.594373251147005</v>
      </c>
      <c r="F15" s="10">
        <v>21635506</v>
      </c>
      <c r="G15" s="10">
        <v>14345306.57</v>
      </c>
      <c r="H15" s="31">
        <v>66.304465308091238</v>
      </c>
      <c r="I15" s="17">
        <f t="shared" si="0"/>
        <v>95.907835693530714</v>
      </c>
    </row>
    <row r="16" spans="1:9" ht="47.25" x14ac:dyDescent="0.25">
      <c r="A16" s="22" t="s">
        <v>30</v>
      </c>
      <c r="B16" s="27" t="s">
        <v>31</v>
      </c>
      <c r="C16" s="31">
        <v>99590007.950000003</v>
      </c>
      <c r="D16" s="31">
        <v>75488337.459999993</v>
      </c>
      <c r="E16" s="31">
        <v>75.799107775851908</v>
      </c>
      <c r="F16" s="10">
        <v>102719856.09</v>
      </c>
      <c r="G16" s="10">
        <v>74174540.189999998</v>
      </c>
      <c r="H16" s="31">
        <v>72.210518018065102</v>
      </c>
      <c r="I16" s="17">
        <f t="shared" si="0"/>
        <v>98.259602325066226</v>
      </c>
    </row>
    <row r="17" spans="1:9" ht="47.25" x14ac:dyDescent="0.25">
      <c r="A17" s="22" t="s">
        <v>32</v>
      </c>
      <c r="B17" s="27" t="s">
        <v>33</v>
      </c>
      <c r="C17" s="31">
        <v>3262438.52</v>
      </c>
      <c r="D17" s="31">
        <v>1430155</v>
      </c>
      <c r="E17" s="31">
        <v>43.836994666186072</v>
      </c>
      <c r="F17" s="10">
        <v>2350000</v>
      </c>
      <c r="G17" s="10">
        <v>1200967.96</v>
      </c>
      <c r="H17" s="31">
        <v>51.105019574468081</v>
      </c>
      <c r="I17" s="17">
        <f t="shared" si="0"/>
        <v>83.974671276889566</v>
      </c>
    </row>
    <row r="18" spans="1:9" ht="47.25" x14ac:dyDescent="0.25">
      <c r="A18" s="22" t="s">
        <v>34</v>
      </c>
      <c r="B18" s="27" t="s">
        <v>35</v>
      </c>
      <c r="C18" s="31">
        <v>9448183.5</v>
      </c>
      <c r="D18" s="31">
        <v>8855385</v>
      </c>
      <c r="E18" s="31">
        <v>93.725793958171948</v>
      </c>
      <c r="F18" s="10">
        <v>7509299.7000000002</v>
      </c>
      <c r="G18" s="10">
        <v>7509299.7000000002</v>
      </c>
      <c r="H18" s="31">
        <v>100</v>
      </c>
      <c r="I18" s="17">
        <f t="shared" si="0"/>
        <v>84.799245882590085</v>
      </c>
    </row>
    <row r="19" spans="1:9" ht="47.25" x14ac:dyDescent="0.25">
      <c r="A19" s="22" t="s">
        <v>36</v>
      </c>
      <c r="B19" s="27" t="s">
        <v>37</v>
      </c>
      <c r="C19" s="31">
        <v>343539883.38999999</v>
      </c>
      <c r="D19" s="31">
        <v>277342404.01999998</v>
      </c>
      <c r="E19" s="31">
        <v>80.730773173474589</v>
      </c>
      <c r="F19" s="10">
        <v>117561518.95</v>
      </c>
      <c r="G19" s="10">
        <v>71237937.620000005</v>
      </c>
      <c r="H19" s="31">
        <v>60.596305879901195</v>
      </c>
      <c r="I19" s="17">
        <f t="shared" si="0"/>
        <v>25.685916249165714</v>
      </c>
    </row>
    <row r="20" spans="1:9" ht="63" x14ac:dyDescent="0.25">
      <c r="A20" s="22" t="s">
        <v>63</v>
      </c>
      <c r="B20" s="27" t="s">
        <v>59</v>
      </c>
      <c r="C20" s="31">
        <v>0</v>
      </c>
      <c r="D20" s="31">
        <v>0</v>
      </c>
      <c r="E20" s="31">
        <v>0</v>
      </c>
      <c r="F20" s="10">
        <v>10208000</v>
      </c>
      <c r="G20" s="10">
        <v>6526195.0499999998</v>
      </c>
      <c r="H20" s="31">
        <v>63.932161539968646</v>
      </c>
      <c r="I20" s="17">
        <v>0</v>
      </c>
    </row>
    <row r="21" spans="1:9" ht="47.25" x14ac:dyDescent="0.25">
      <c r="A21" s="22" t="s">
        <v>62</v>
      </c>
      <c r="B21" s="27" t="s">
        <v>60</v>
      </c>
      <c r="C21" s="31">
        <v>0</v>
      </c>
      <c r="D21" s="31">
        <v>0</v>
      </c>
      <c r="E21" s="31">
        <v>0</v>
      </c>
      <c r="F21" s="10">
        <v>240000</v>
      </c>
      <c r="G21" s="10">
        <v>136784</v>
      </c>
      <c r="H21" s="31">
        <v>56.993333333333332</v>
      </c>
      <c r="I21" s="17">
        <v>0</v>
      </c>
    </row>
    <row r="22" spans="1:9" ht="63" x14ac:dyDescent="0.25">
      <c r="A22" s="22" t="s">
        <v>38</v>
      </c>
      <c r="B22" s="27" t="s">
        <v>39</v>
      </c>
      <c r="C22" s="31">
        <v>71431482.469999999</v>
      </c>
      <c r="D22" s="31">
        <v>45604616.640000001</v>
      </c>
      <c r="E22" s="31">
        <v>63.843861366244447</v>
      </c>
      <c r="F22" s="10">
        <v>65219479.439999998</v>
      </c>
      <c r="G22" s="10">
        <v>50248633.009999998</v>
      </c>
      <c r="H22" s="31">
        <v>77.045437101697914</v>
      </c>
      <c r="I22" s="17">
        <f t="shared" si="0"/>
        <v>110.18321545526754</v>
      </c>
    </row>
    <row r="23" spans="1:9" ht="63" x14ac:dyDescent="0.25">
      <c r="A23" s="22" t="s">
        <v>40</v>
      </c>
      <c r="B23" s="27" t="s">
        <v>41</v>
      </c>
      <c r="C23" s="31">
        <v>56714217.140000001</v>
      </c>
      <c r="D23" s="31">
        <v>32047354.359999999</v>
      </c>
      <c r="E23" s="31">
        <v>56.506738479507824</v>
      </c>
      <c r="F23" s="10">
        <v>87367224.709999993</v>
      </c>
      <c r="G23" s="10">
        <v>36019083.060000002</v>
      </c>
      <c r="H23" s="31">
        <v>41.227225861367309</v>
      </c>
      <c r="I23" s="17">
        <f t="shared" si="0"/>
        <v>112.3933122696622</v>
      </c>
    </row>
    <row r="24" spans="1:9" ht="63" x14ac:dyDescent="0.25">
      <c r="A24" s="22" t="s">
        <v>42</v>
      </c>
      <c r="B24" s="27" t="s">
        <v>43</v>
      </c>
      <c r="C24" s="31">
        <v>41749297.590000004</v>
      </c>
      <c r="D24" s="31">
        <v>26142969.719999999</v>
      </c>
      <c r="E24" s="31">
        <v>62.618945058040666</v>
      </c>
      <c r="F24" s="10">
        <v>38754871.560000002</v>
      </c>
      <c r="G24" s="10">
        <v>26932010.02</v>
      </c>
      <c r="H24" s="31">
        <v>69.49322481511534</v>
      </c>
      <c r="I24" s="17">
        <f t="shared" si="0"/>
        <v>103.01817394294102</v>
      </c>
    </row>
    <row r="25" spans="1:9" ht="63" x14ac:dyDescent="0.25">
      <c r="A25" s="22" t="s">
        <v>44</v>
      </c>
      <c r="B25" s="27" t="s">
        <v>45</v>
      </c>
      <c r="C25" s="31">
        <v>63000</v>
      </c>
      <c r="D25" s="31">
        <v>0</v>
      </c>
      <c r="E25" s="31">
        <v>0</v>
      </c>
      <c r="F25" s="10">
        <v>63000</v>
      </c>
      <c r="G25" s="10">
        <v>63000</v>
      </c>
      <c r="H25" s="31">
        <v>100</v>
      </c>
      <c r="I25" s="17">
        <v>0</v>
      </c>
    </row>
    <row r="26" spans="1:9" ht="47.25" x14ac:dyDescent="0.25">
      <c r="A26" s="22" t="s">
        <v>46</v>
      </c>
      <c r="B26" s="27" t="s">
        <v>47</v>
      </c>
      <c r="C26" s="31">
        <v>19510233.969999999</v>
      </c>
      <c r="D26" s="31">
        <v>0</v>
      </c>
      <c r="E26" s="31">
        <v>0</v>
      </c>
      <c r="F26" s="10">
        <v>64914334.359999999</v>
      </c>
      <c r="G26" s="10">
        <v>55697015.020000003</v>
      </c>
      <c r="H26" s="31">
        <v>85.800795108083733</v>
      </c>
      <c r="I26" s="17">
        <v>0</v>
      </c>
    </row>
    <row r="27" spans="1:9" ht="63" x14ac:dyDescent="0.25">
      <c r="A27" s="22" t="s">
        <v>48</v>
      </c>
      <c r="B27" s="27" t="s">
        <v>49</v>
      </c>
      <c r="C27" s="31">
        <v>3561000</v>
      </c>
      <c r="D27" s="31">
        <v>1601083.09</v>
      </c>
      <c r="E27" s="31">
        <v>44.961614434147712</v>
      </c>
      <c r="F27" s="10">
        <v>3341000</v>
      </c>
      <c r="G27" s="10">
        <v>2471114.0699999998</v>
      </c>
      <c r="H27" s="31">
        <v>73.96330649506136</v>
      </c>
      <c r="I27" s="17">
        <f t="shared" si="0"/>
        <v>154.34015170318236</v>
      </c>
    </row>
    <row r="28" spans="1:9" ht="47.25" x14ac:dyDescent="0.25">
      <c r="A28" s="22" t="s">
        <v>50</v>
      </c>
      <c r="B28" s="27" t="s">
        <v>51</v>
      </c>
      <c r="C28" s="31">
        <v>4500000</v>
      </c>
      <c r="D28" s="31">
        <v>760000</v>
      </c>
      <c r="E28" s="31">
        <v>16.888888888888889</v>
      </c>
      <c r="F28" s="10">
        <v>2660000</v>
      </c>
      <c r="G28" s="10">
        <v>690000</v>
      </c>
      <c r="H28" s="31">
        <v>25.939849624060152</v>
      </c>
      <c r="I28" s="17">
        <f t="shared" si="0"/>
        <v>90.789473684210535</v>
      </c>
    </row>
    <row r="29" spans="1:9" s="15" customFormat="1" ht="30" customHeight="1" x14ac:dyDescent="0.25">
      <c r="A29" s="12" t="s">
        <v>54</v>
      </c>
      <c r="B29" s="28"/>
      <c r="C29" s="13">
        <f>SUM(C8:C28)</f>
        <v>3567229396.7399993</v>
      </c>
      <c r="D29" s="13">
        <f>SUM(D8:D28)</f>
        <v>2187748757.9900002</v>
      </c>
      <c r="E29" s="13">
        <f>D29/C29*100</f>
        <v>61.329074042429923</v>
      </c>
      <c r="F29" s="14">
        <f>SUM(F8:F28)</f>
        <v>3493830534.3699999</v>
      </c>
      <c r="G29" s="14">
        <f>SUM(G8:G28)</f>
        <v>2193201937.1700001</v>
      </c>
      <c r="H29" s="14">
        <f>G29/F29*100</f>
        <v>62.773563731690082</v>
      </c>
      <c r="I29" s="14">
        <f t="shared" ref="I29:I31" si="1">G29/D29*100</f>
        <v>100.24925984576996</v>
      </c>
    </row>
    <row r="30" spans="1:9" x14ac:dyDescent="0.25">
      <c r="A30" s="22" t="s">
        <v>6</v>
      </c>
      <c r="B30" s="27" t="s">
        <v>52</v>
      </c>
      <c r="C30" s="23">
        <v>96497096.340000004</v>
      </c>
      <c r="D30" s="23">
        <v>57474553.450000003</v>
      </c>
      <c r="E30" s="31">
        <v>59.560914918613605</v>
      </c>
      <c r="F30" s="10">
        <v>80332291.670000002</v>
      </c>
      <c r="G30" s="10">
        <v>48662696.880000003</v>
      </c>
      <c r="H30" s="17">
        <v>60.576756704393922</v>
      </c>
      <c r="I30" s="17">
        <f t="shared" si="1"/>
        <v>84.668247004883867</v>
      </c>
    </row>
    <row r="31" spans="1:9" s="15" customFormat="1" ht="36.75" customHeight="1" x14ac:dyDescent="0.25">
      <c r="A31" s="12" t="s">
        <v>10</v>
      </c>
      <c r="B31" s="28"/>
      <c r="C31" s="13">
        <f>C29+C30</f>
        <v>3663726493.0799994</v>
      </c>
      <c r="D31" s="13">
        <f>D29+D30</f>
        <v>2245223311.4400001</v>
      </c>
      <c r="E31" s="13">
        <f>D31/C31*100</f>
        <v>61.282503365924001</v>
      </c>
      <c r="F31" s="14">
        <f>F29+F30</f>
        <v>3574162826.04</v>
      </c>
      <c r="G31" s="14">
        <f>G29+G30</f>
        <v>2241864634.0500002</v>
      </c>
      <c r="H31" s="14">
        <f t="shared" ref="H31" si="2">G31/F31*100</f>
        <v>62.724188660813709</v>
      </c>
      <c r="I31" s="14">
        <f t="shared" si="1"/>
        <v>99.850407869324769</v>
      </c>
    </row>
    <row r="32" spans="1:9" x14ac:dyDescent="0.25">
      <c r="A32" s="11" t="s">
        <v>7</v>
      </c>
      <c r="B32" s="29"/>
      <c r="C32" s="16">
        <f>C29/C31*100</f>
        <v>97.366149014609505</v>
      </c>
      <c r="D32" s="16">
        <f>D29/D31*100</f>
        <v>97.440140891235544</v>
      </c>
      <c r="E32" s="16"/>
      <c r="F32" s="17">
        <f>F29/F31*100</f>
        <v>97.752416563545196</v>
      </c>
      <c r="G32" s="17">
        <f>G29/G31*100</f>
        <v>97.829365067769984</v>
      </c>
      <c r="H32" s="17"/>
      <c r="I32" s="17"/>
    </row>
    <row r="33" spans="1:9" x14ac:dyDescent="0.25">
      <c r="A33" s="11" t="s">
        <v>8</v>
      </c>
      <c r="B33" s="29"/>
      <c r="C33" s="16">
        <f>C30/C31*100</f>
        <v>2.6338509853904899</v>
      </c>
      <c r="D33" s="16">
        <f>D30/D31*100</f>
        <v>2.5598591087644653</v>
      </c>
      <c r="E33" s="16"/>
      <c r="F33" s="17">
        <f>F30/F31*100</f>
        <v>2.2475834364548049</v>
      </c>
      <c r="G33" s="17">
        <f>G30/G31*100</f>
        <v>2.1706349322300196</v>
      </c>
      <c r="H33" s="17"/>
      <c r="I33" s="17"/>
    </row>
    <row r="34" spans="1:9" x14ac:dyDescent="0.25">
      <c r="E34" s="3"/>
      <c r="H34" s="19"/>
    </row>
    <row r="36" spans="1:9" x14ac:dyDescent="0.25">
      <c r="E36" s="3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Людмила Александровна Зверева</cp:lastModifiedBy>
  <cp:lastPrinted>2021-08-16T12:06:04Z</cp:lastPrinted>
  <dcterms:created xsi:type="dcterms:W3CDTF">2020-05-12T03:59:38Z</dcterms:created>
  <dcterms:modified xsi:type="dcterms:W3CDTF">2022-10-06T10:36:44Z</dcterms:modified>
</cp:coreProperties>
</file>