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obmen\Finup\Для Миронова бюджет на 2023-2025гг\Решение о бюджете на 2023-2025гг — публичные слушания\"/>
    </mc:Choice>
  </mc:AlternateContent>
  <bookViews>
    <workbookView xWindow="0" yWindow="0" windowWidth="28800" windowHeight="11535"/>
  </bookViews>
  <sheets>
    <sheet name="утв  (сокр)" sheetId="1" r:id="rId1"/>
    <sheet name="Лист1" sheetId="2" r:id="rId2"/>
  </sheets>
  <definedNames>
    <definedName name="_xlnm.Print_Titles" localSheetId="0">'утв  (сокр)'!$3:$3</definedName>
  </definedNames>
  <calcPr calcId="152511"/>
</workbook>
</file>

<file path=xl/calcChain.xml><?xml version="1.0" encoding="utf-8"?>
<calcChain xmlns="http://schemas.openxmlformats.org/spreadsheetml/2006/main">
  <c r="D23" i="1" l="1"/>
  <c r="E23" i="1"/>
  <c r="C23" i="1"/>
  <c r="D6" i="1"/>
  <c r="E6" i="1"/>
  <c r="C6" i="1"/>
  <c r="C39" i="1" l="1"/>
  <c r="D39" i="1" l="1"/>
  <c r="E39" i="1"/>
  <c r="D26" i="1"/>
  <c r="E26" i="1"/>
  <c r="C26" i="1"/>
  <c r="C40" i="1" s="1"/>
  <c r="E40" i="1" l="1"/>
  <c r="D40" i="1"/>
</calcChain>
</file>

<file path=xl/sharedStrings.xml><?xml version="1.0" encoding="utf-8"?>
<sst xmlns="http://schemas.openxmlformats.org/spreadsheetml/2006/main" count="65" uniqueCount="64">
  <si>
    <t>Акцизы по подакцизным товарам (продукции), производимым на территории Российской Федерации</t>
  </si>
  <si>
    <t>Налог на доходы физических лиц</t>
  </si>
  <si>
    <t>Государственная пошлина</t>
  </si>
  <si>
    <t>Доходы от использования имущества, находящегося в государственной и муниципальной собственности</t>
  </si>
  <si>
    <t>Платежи при пользовании природными ресурсами</t>
  </si>
  <si>
    <t>Доходы от продажи материальных и нематериальных активов</t>
  </si>
  <si>
    <t>Административные платежи и сборы</t>
  </si>
  <si>
    <t>Штрафы, санкции, возмещение ущерба</t>
  </si>
  <si>
    <t>Прочие неналоговые доходы</t>
  </si>
  <si>
    <t>Безвозмездные поступления</t>
  </si>
  <si>
    <t>Доходы</t>
  </si>
  <si>
    <t>Налоговые и неналоговые доходы</t>
  </si>
  <si>
    <t>Налоги на прибыль, доходы</t>
  </si>
  <si>
    <t>Налог на прибыль организаций</t>
  </si>
  <si>
    <t>Налоги на совокупный доход</t>
  </si>
  <si>
    <t>Налоги на имущество</t>
  </si>
  <si>
    <t>Налоги, сборы и регулярные платежи за пользование природными ресурсами</t>
  </si>
  <si>
    <t>Доходы от оказания платных услуг (работ) и компенсации затрат государства</t>
  </si>
  <si>
    <t>Всего доходов</t>
  </si>
  <si>
    <t>Расходы</t>
  </si>
  <si>
    <t>Общегосударственные вопросы</t>
  </si>
  <si>
    <t>Национальная экономика</t>
  </si>
  <si>
    <t>Жилищно-коммунальное хозяйство</t>
  </si>
  <si>
    <t>Образование</t>
  </si>
  <si>
    <t>Культура, кинематография</t>
  </si>
  <si>
    <t>Социальная политика</t>
  </si>
  <si>
    <t>Физическая культура и спорт</t>
  </si>
  <si>
    <t>Средства массовой информации</t>
  </si>
  <si>
    <t>Условно утвержденные расходы</t>
  </si>
  <si>
    <t>Всего расходов</t>
  </si>
  <si>
    <t>Профицит (+),
Дефицит (-)</t>
  </si>
  <si>
    <t>Обслуживание государственного и муниципального долга</t>
  </si>
  <si>
    <t>Национальная безопасность и правоохранительная деятельность</t>
  </si>
  <si>
    <t>Задолженность и перерасчеты по отмененным налогам, сборам и иным обязательным платежам по отмененным налогам, сборам и иным обязательным платежам по отмененным налогам, сборам и иным обязательным платежам</t>
  </si>
  <si>
    <t>Безвозмездные поступления от других бюджетов бюджетной системы Российской Федерации</t>
  </si>
  <si>
    <t xml:space="preserve">Безвозмездные поступления от государственных (муниципальных) организаций </t>
  </si>
  <si>
    <t>Наименование
доходов и расходов</t>
  </si>
  <si>
    <t>Налоги на товары (работы, услуги), реализуемые на территории Российской Федерации</t>
  </si>
  <si>
    <t>(в рублях)</t>
  </si>
  <si>
    <t>ОБЩЕГОСУДАРСТВЕННЫЕ ВОПРОСЫ</t>
  </si>
  <si>
    <t>0100</t>
  </si>
  <si>
    <t>НАЦИОНАЛЬНАЯ БЕЗОПАСНОСТЬ И ПРАВООХРАНИТЕЛЬНАЯ ДЕЯТЕЛЬНОСТЬ</t>
  </si>
  <si>
    <t>0300</t>
  </si>
  <si>
    <t>НАЦИОНАЛЬНАЯ ЭКОНОМИКА</t>
  </si>
  <si>
    <t>0400</t>
  </si>
  <si>
    <t>ЖИЛИЩНО-КОММУНАЛЬНОЕ ХОЗЯЙСТВО</t>
  </si>
  <si>
    <t>0500</t>
  </si>
  <si>
    <t>ОБРАЗОВАНИЕ</t>
  </si>
  <si>
    <t>0700</t>
  </si>
  <si>
    <t>КУЛЬТУРА, КИНЕМАТОГРАФИЯ</t>
  </si>
  <si>
    <t>0800</t>
  </si>
  <si>
    <t>СОЦИАЛЬНАЯ ПОЛИТИКА</t>
  </si>
  <si>
    <t>1000</t>
  </si>
  <si>
    <t>ФИЗИЧЕСКАЯ КУЛЬТУРА И СПОРТ</t>
  </si>
  <si>
    <t>1100</t>
  </si>
  <si>
    <t>СРЕДСТВА МАССОВОЙ ИНФОРМАЦИИ</t>
  </si>
  <si>
    <t>1200</t>
  </si>
  <si>
    <t>ОБСЛУЖИВАНИЕ ГОСУДАРСТВЕННОГО (МУНИЦИПАЛЬНОГО) ДОЛГА</t>
  </si>
  <si>
    <t>1300</t>
  </si>
  <si>
    <t>9999</t>
  </si>
  <si>
    <t xml:space="preserve">Прогноз основных характеристик бюджета городского округа город Салават Республики Башкортостан на 2023-2025 годы </t>
  </si>
  <si>
    <t>2023 год</t>
  </si>
  <si>
    <t xml:space="preserve"> 2024 год</t>
  </si>
  <si>
    <t>2025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</si>
</sst>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30">
    <xf numFmtId="0" fontId="0" fillId="0" borderId="0" xfId="0"/>
    <xf numFmtId="0" fontId="3" fillId="2" borderId="0" xfId="0" applyFont="1" applyFill="1" applyAlignment="1">
      <alignment vertical="center"/>
    </xf>
    <xf numFmtId="0" fontId="3" fillId="2" borderId="1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2" xfId="0" applyFont="1" applyFill="1" applyBorder="1" applyAlignment="1">
      <alignment vertical="center" wrapText="1"/>
    </xf>
    <xf numFmtId="4" fontId="7" fillId="2" borderId="2" xfId="0" applyNumberFormat="1" applyFont="1" applyFill="1" applyBorder="1" applyAlignment="1">
      <alignment horizontal="center" vertical="center"/>
    </xf>
    <xf numFmtId="4" fontId="7" fillId="2" borderId="4" xfId="0" applyNumberFormat="1" applyFont="1" applyFill="1" applyBorder="1" applyAlignment="1">
      <alignment horizontal="center" vertical="center"/>
    </xf>
    <xf numFmtId="0" fontId="3" fillId="2" borderId="2" xfId="0" applyNumberFormat="1" applyFont="1" applyFill="1" applyBorder="1" applyAlignment="1">
      <alignment horizontal="left" vertical="center" wrapText="1"/>
    </xf>
    <xf numFmtId="4" fontId="3" fillId="2" borderId="4" xfId="0" applyNumberFormat="1" applyFont="1" applyFill="1" applyBorder="1" applyAlignment="1">
      <alignment horizontal="center" vertical="center" wrapText="1"/>
    </xf>
    <xf numFmtId="0" fontId="3" fillId="2" borderId="3" xfId="0" applyNumberFormat="1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vertical="center" wrapText="1"/>
    </xf>
    <xf numFmtId="4" fontId="8" fillId="2" borderId="2" xfId="0" applyNumberFormat="1" applyFont="1" applyFill="1" applyBorder="1" applyAlignment="1">
      <alignment horizontal="center" vertical="center"/>
    </xf>
    <xf numFmtId="0" fontId="4" fillId="2" borderId="2" xfId="0" applyNumberFormat="1" applyFont="1" applyFill="1" applyBorder="1" applyAlignment="1">
      <alignment horizontal="left" vertical="center" wrapText="1"/>
    </xf>
    <xf numFmtId="0" fontId="4" fillId="3" borderId="2" xfId="0" applyNumberFormat="1" applyFont="1" applyFill="1" applyBorder="1" applyAlignment="1">
      <alignment horizontal="left" vertical="center" wrapText="1"/>
    </xf>
    <xf numFmtId="4" fontId="8" fillId="3" borderId="2" xfId="0" applyNumberFormat="1" applyFont="1" applyFill="1" applyBorder="1" applyAlignment="1">
      <alignment horizontal="center" vertical="center"/>
    </xf>
    <xf numFmtId="4" fontId="4" fillId="3" borderId="4" xfId="0" applyNumberFormat="1" applyFont="1" applyFill="1" applyBorder="1" applyAlignment="1">
      <alignment horizontal="center" vertical="center" wrapText="1"/>
    </xf>
    <xf numFmtId="4" fontId="8" fillId="3" borderId="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vertical="center" wrapText="1"/>
    </xf>
    <xf numFmtId="0" fontId="4" fillId="2" borderId="3" xfId="0" applyNumberFormat="1" applyFont="1" applyFill="1" applyBorder="1" applyAlignment="1">
      <alignment horizontal="left" vertical="center" wrapText="1"/>
    </xf>
    <xf numFmtId="0" fontId="9" fillId="2" borderId="2" xfId="0" applyFont="1" applyFill="1" applyBorder="1" applyAlignment="1">
      <alignment horizontal="center" vertical="center" wrapText="1"/>
    </xf>
    <xf numFmtId="4" fontId="4" fillId="2" borderId="4" xfId="0" applyNumberFormat="1" applyFont="1" applyFill="1" applyBorder="1" applyAlignment="1">
      <alignment horizontal="center" vertical="center"/>
    </xf>
    <xf numFmtId="4" fontId="3" fillId="2" borderId="2" xfId="0" applyNumberFormat="1" applyFont="1" applyFill="1" applyBorder="1" applyAlignment="1">
      <alignment horizontal="center" vertical="center" wrapText="1"/>
    </xf>
    <xf numFmtId="4" fontId="3" fillId="2" borderId="2" xfId="0" applyNumberFormat="1" applyFont="1" applyFill="1" applyBorder="1" applyAlignment="1">
      <alignment horizontal="center" vertical="center"/>
    </xf>
    <xf numFmtId="4" fontId="3" fillId="2" borderId="4" xfId="0" applyNumberFormat="1" applyFont="1" applyFill="1" applyBorder="1" applyAlignment="1">
      <alignment horizontal="center" vertical="center"/>
    </xf>
    <xf numFmtId="4" fontId="4" fillId="2" borderId="2" xfId="0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0"/>
  <sheetViews>
    <sheetView tabSelected="1" topLeftCell="B1" zoomScaleNormal="100" zoomScaleSheetLayoutView="100" workbookViewId="0">
      <selection activeCell="C19" sqref="C19"/>
    </sheetView>
  </sheetViews>
  <sheetFormatPr defaultRowHeight="15" x14ac:dyDescent="0.2"/>
  <cols>
    <col min="1" max="1" width="5.7109375" style="1" hidden="1" customWidth="1"/>
    <col min="2" max="2" width="43.85546875" style="1" customWidth="1"/>
    <col min="3" max="3" width="18.42578125" style="6" customWidth="1"/>
    <col min="4" max="5" width="18.42578125" style="1" customWidth="1"/>
    <col min="6" max="8" width="17" style="1" customWidth="1"/>
    <col min="9" max="16384" width="9.140625" style="1"/>
  </cols>
  <sheetData>
    <row r="1" spans="1:5" ht="26.25" customHeight="1" x14ac:dyDescent="0.2">
      <c r="B1" s="29" t="s">
        <v>60</v>
      </c>
      <c r="C1" s="29"/>
      <c r="D1" s="29"/>
      <c r="E1" s="29"/>
    </row>
    <row r="2" spans="1:5" x14ac:dyDescent="0.2">
      <c r="B2" s="2"/>
      <c r="C2" s="3"/>
      <c r="D2" s="2"/>
      <c r="E2" s="2" t="s">
        <v>38</v>
      </c>
    </row>
    <row r="3" spans="1:5" s="4" customFormat="1" ht="27.75" customHeight="1" x14ac:dyDescent="0.2">
      <c r="B3" s="23" t="s">
        <v>36</v>
      </c>
      <c r="C3" s="23" t="s">
        <v>61</v>
      </c>
      <c r="D3" s="23" t="s">
        <v>62</v>
      </c>
      <c r="E3" s="23" t="s">
        <v>63</v>
      </c>
    </row>
    <row r="4" spans="1:5" s="4" customFormat="1" ht="14.25" x14ac:dyDescent="0.2">
      <c r="B4" s="23">
        <v>1</v>
      </c>
      <c r="C4" s="23">
        <v>2</v>
      </c>
      <c r="D4" s="23">
        <v>3</v>
      </c>
      <c r="E4" s="23">
        <v>4</v>
      </c>
    </row>
    <row r="5" spans="1:5" s="5" customFormat="1" x14ac:dyDescent="0.2">
      <c r="B5" s="21" t="s">
        <v>10</v>
      </c>
      <c r="C5" s="18"/>
      <c r="D5" s="18"/>
      <c r="E5" s="18"/>
    </row>
    <row r="6" spans="1:5" s="4" customFormat="1" ht="14.25" x14ac:dyDescent="0.2">
      <c r="B6" s="14" t="s">
        <v>11</v>
      </c>
      <c r="C6" s="24">
        <f>SUM(C8:C22)</f>
        <v>1515531900</v>
      </c>
      <c r="D6" s="24">
        <f t="shared" ref="D6:E6" si="0">SUM(D8:D22)</f>
        <v>1560997900</v>
      </c>
      <c r="E6" s="24">
        <f t="shared" si="0"/>
        <v>1607828000</v>
      </c>
    </row>
    <row r="7" spans="1:5" x14ac:dyDescent="0.2">
      <c r="A7" s="1" t="s">
        <v>0</v>
      </c>
      <c r="B7" s="11" t="s">
        <v>12</v>
      </c>
      <c r="C7" s="25">
        <v>741177193</v>
      </c>
      <c r="D7" s="12">
        <v>774502353</v>
      </c>
      <c r="E7" s="12">
        <v>805493780</v>
      </c>
    </row>
    <row r="8" spans="1:5" hidden="1" x14ac:dyDescent="0.2">
      <c r="B8" s="11" t="s">
        <v>13</v>
      </c>
      <c r="C8" s="26">
        <v>0</v>
      </c>
      <c r="D8" s="12">
        <v>0</v>
      </c>
      <c r="E8" s="12">
        <v>0</v>
      </c>
    </row>
    <row r="9" spans="1:5" x14ac:dyDescent="0.2">
      <c r="B9" s="11" t="s">
        <v>1</v>
      </c>
      <c r="C9" s="25">
        <v>741177193</v>
      </c>
      <c r="D9" s="12">
        <v>774502353</v>
      </c>
      <c r="E9" s="12">
        <v>805493780</v>
      </c>
    </row>
    <row r="10" spans="1:5" ht="45" x14ac:dyDescent="0.2">
      <c r="B10" s="11" t="s">
        <v>37</v>
      </c>
      <c r="C10" s="26">
        <v>5777300</v>
      </c>
      <c r="D10" s="12">
        <v>5934700</v>
      </c>
      <c r="E10" s="12">
        <v>6092100</v>
      </c>
    </row>
    <row r="11" spans="1:5" s="7" customFormat="1" x14ac:dyDescent="0.2">
      <c r="B11" s="11" t="s">
        <v>14</v>
      </c>
      <c r="C11" s="26">
        <v>182353000</v>
      </c>
      <c r="D11" s="12">
        <v>190368500</v>
      </c>
      <c r="E11" s="12">
        <v>200488000</v>
      </c>
    </row>
    <row r="12" spans="1:5" x14ac:dyDescent="0.2">
      <c r="B12" s="11" t="s">
        <v>15</v>
      </c>
      <c r="C12" s="26">
        <v>237449000</v>
      </c>
      <c r="D12" s="12">
        <v>242915000</v>
      </c>
      <c r="E12" s="12">
        <v>244572000</v>
      </c>
    </row>
    <row r="13" spans="1:5" ht="28.5" customHeight="1" x14ac:dyDescent="0.2">
      <c r="B13" s="11" t="s">
        <v>16</v>
      </c>
      <c r="C13" s="25">
        <v>176000</v>
      </c>
      <c r="D13" s="12">
        <v>177000</v>
      </c>
      <c r="E13" s="12">
        <v>178000</v>
      </c>
    </row>
    <row r="14" spans="1:5" x14ac:dyDescent="0.2">
      <c r="B14" s="11" t="s">
        <v>2</v>
      </c>
      <c r="C14" s="25">
        <v>20920000</v>
      </c>
      <c r="D14" s="12">
        <v>21020000</v>
      </c>
      <c r="E14" s="12">
        <v>21120000</v>
      </c>
    </row>
    <row r="15" spans="1:5" ht="90" hidden="1" x14ac:dyDescent="0.2">
      <c r="B15" s="11" t="s">
        <v>33</v>
      </c>
      <c r="C15" s="25">
        <v>0</v>
      </c>
      <c r="D15" s="12">
        <v>0</v>
      </c>
      <c r="E15" s="12">
        <v>0</v>
      </c>
    </row>
    <row r="16" spans="1:5" ht="45" x14ac:dyDescent="0.2">
      <c r="B16" s="8" t="s">
        <v>3</v>
      </c>
      <c r="C16" s="27">
        <v>151170000</v>
      </c>
      <c r="D16" s="27">
        <v>156913850</v>
      </c>
      <c r="E16" s="27">
        <v>156088450</v>
      </c>
    </row>
    <row r="17" spans="2:5" ht="30" x14ac:dyDescent="0.2">
      <c r="B17" s="11" t="s">
        <v>4</v>
      </c>
      <c r="C17" s="25">
        <v>6900000</v>
      </c>
      <c r="D17" s="12">
        <v>6950000</v>
      </c>
      <c r="E17" s="12">
        <v>7000000</v>
      </c>
    </row>
    <row r="18" spans="2:5" ht="30" x14ac:dyDescent="0.2">
      <c r="B18" s="11" t="s">
        <v>17</v>
      </c>
      <c r="C18" s="26">
        <v>9140000</v>
      </c>
      <c r="D18" s="12">
        <v>9343255</v>
      </c>
      <c r="E18" s="12">
        <v>9533553</v>
      </c>
    </row>
    <row r="19" spans="2:5" ht="30" x14ac:dyDescent="0.2">
      <c r="B19" s="11" t="s">
        <v>5</v>
      </c>
      <c r="C19" s="26">
        <v>141999750</v>
      </c>
      <c r="D19" s="12">
        <v>146060642</v>
      </c>
      <c r="E19" s="12">
        <v>150404132</v>
      </c>
    </row>
    <row r="20" spans="2:5" hidden="1" x14ac:dyDescent="0.2">
      <c r="B20" s="11" t="s">
        <v>6</v>
      </c>
      <c r="C20" s="26">
        <v>0</v>
      </c>
      <c r="D20" s="12">
        <v>0</v>
      </c>
      <c r="E20" s="12">
        <v>0</v>
      </c>
    </row>
    <row r="21" spans="2:5" ht="18.75" customHeight="1" x14ac:dyDescent="0.2">
      <c r="B21" s="13" t="s">
        <v>7</v>
      </c>
      <c r="C21" s="26">
        <v>6621657</v>
      </c>
      <c r="D21" s="26">
        <v>6812600</v>
      </c>
      <c r="E21" s="26">
        <v>6857985</v>
      </c>
    </row>
    <row r="22" spans="2:5" x14ac:dyDescent="0.2">
      <c r="B22" s="13" t="s">
        <v>8</v>
      </c>
      <c r="C22" s="26">
        <v>11848000</v>
      </c>
      <c r="D22" s="26">
        <v>0</v>
      </c>
      <c r="E22" s="26">
        <v>0</v>
      </c>
    </row>
    <row r="23" spans="2:5" x14ac:dyDescent="0.2">
      <c r="B23" s="22" t="s">
        <v>9</v>
      </c>
      <c r="C23" s="28">
        <f>C24</f>
        <v>2173387463.4699998</v>
      </c>
      <c r="D23" s="28">
        <f t="shared" ref="D23:E23" si="1">D24</f>
        <v>1791423153.49</v>
      </c>
      <c r="E23" s="28">
        <f t="shared" si="1"/>
        <v>1662191258.6700001</v>
      </c>
    </row>
    <row r="24" spans="2:5" ht="45" x14ac:dyDescent="0.2">
      <c r="B24" s="13" t="s">
        <v>34</v>
      </c>
      <c r="C24" s="26">
        <v>2173387463.4699998</v>
      </c>
      <c r="D24" s="26">
        <v>1791423153.49</v>
      </c>
      <c r="E24" s="26">
        <v>1662191258.6700001</v>
      </c>
    </row>
    <row r="25" spans="2:5" ht="30" hidden="1" customHeight="1" x14ac:dyDescent="0.2">
      <c r="B25" s="11" t="s">
        <v>35</v>
      </c>
      <c r="C25" s="9">
        <v>0</v>
      </c>
      <c r="D25" s="9">
        <v>0</v>
      </c>
      <c r="E25" s="9">
        <v>0</v>
      </c>
    </row>
    <row r="26" spans="2:5" s="4" customFormat="1" ht="14.25" x14ac:dyDescent="0.2">
      <c r="B26" s="16" t="s">
        <v>18</v>
      </c>
      <c r="C26" s="15">
        <f>C6+C23</f>
        <v>3688919363.4699998</v>
      </c>
      <c r="D26" s="15">
        <f>D6+D23</f>
        <v>3352421053.4899998</v>
      </c>
      <c r="E26" s="15">
        <f>E6+E23</f>
        <v>3270019258.6700001</v>
      </c>
    </row>
    <row r="27" spans="2:5" s="4" customFormat="1" ht="14.25" x14ac:dyDescent="0.2">
      <c r="B27" s="17" t="s">
        <v>19</v>
      </c>
      <c r="C27" s="18"/>
      <c r="D27" s="19"/>
      <c r="E27" s="20"/>
    </row>
    <row r="28" spans="2:5" x14ac:dyDescent="0.2">
      <c r="B28" s="11" t="s">
        <v>20</v>
      </c>
      <c r="C28" s="9">
        <v>234349300</v>
      </c>
      <c r="D28" s="12">
        <v>237655500</v>
      </c>
      <c r="E28" s="10">
        <v>231567500</v>
      </c>
    </row>
    <row r="29" spans="2:5" ht="30" x14ac:dyDescent="0.2">
      <c r="B29" s="11" t="s">
        <v>32</v>
      </c>
      <c r="C29" s="9">
        <v>38614000</v>
      </c>
      <c r="D29" s="12">
        <v>38371000</v>
      </c>
      <c r="E29" s="10">
        <v>38378000</v>
      </c>
    </row>
    <row r="30" spans="2:5" x14ac:dyDescent="0.2">
      <c r="B30" s="11" t="s">
        <v>21</v>
      </c>
      <c r="C30" s="9">
        <v>337145443</v>
      </c>
      <c r="D30" s="12">
        <v>311722800</v>
      </c>
      <c r="E30" s="10">
        <v>203914398</v>
      </c>
    </row>
    <row r="31" spans="2:5" x14ac:dyDescent="0.2">
      <c r="B31" s="11" t="s">
        <v>22</v>
      </c>
      <c r="C31" s="9">
        <v>259124000</v>
      </c>
      <c r="D31" s="12">
        <v>252171000</v>
      </c>
      <c r="E31" s="10">
        <v>227877000</v>
      </c>
    </row>
    <row r="32" spans="2:5" x14ac:dyDescent="0.2">
      <c r="B32" s="11" t="s">
        <v>23</v>
      </c>
      <c r="C32" s="9">
        <v>2479227759.4000001</v>
      </c>
      <c r="D32" s="12">
        <v>2128021878.52</v>
      </c>
      <c r="E32" s="10">
        <v>2128777609.5</v>
      </c>
    </row>
    <row r="33" spans="2:5" x14ac:dyDescent="0.2">
      <c r="B33" s="11" t="s">
        <v>24</v>
      </c>
      <c r="C33" s="9">
        <v>64384768.549999997</v>
      </c>
      <c r="D33" s="12">
        <v>63703875.649999999</v>
      </c>
      <c r="E33" s="10">
        <v>63836251.850000001</v>
      </c>
    </row>
    <row r="34" spans="2:5" x14ac:dyDescent="0.2">
      <c r="B34" s="11" t="s">
        <v>25</v>
      </c>
      <c r="C34" s="9">
        <v>140368809.81999999</v>
      </c>
      <c r="D34" s="12">
        <v>143633716.62</v>
      </c>
      <c r="E34" s="10">
        <v>144991216.62</v>
      </c>
    </row>
    <row r="35" spans="2:5" x14ac:dyDescent="0.2">
      <c r="B35" s="11" t="s">
        <v>26</v>
      </c>
      <c r="C35" s="9">
        <v>123309282.7</v>
      </c>
      <c r="D35" s="12">
        <v>122476282.7</v>
      </c>
      <c r="E35" s="10">
        <v>122928282.7</v>
      </c>
    </row>
    <row r="36" spans="2:5" x14ac:dyDescent="0.2">
      <c r="B36" s="11" t="s">
        <v>27</v>
      </c>
      <c r="C36" s="9">
        <v>12075000</v>
      </c>
      <c r="D36" s="12">
        <v>12084000</v>
      </c>
      <c r="E36" s="12">
        <v>12095000</v>
      </c>
    </row>
    <row r="37" spans="2:5" ht="30" x14ac:dyDescent="0.2">
      <c r="B37" s="11" t="s">
        <v>31</v>
      </c>
      <c r="C37" s="9">
        <v>321000</v>
      </c>
      <c r="D37" s="12">
        <v>275000</v>
      </c>
      <c r="E37" s="10">
        <v>10374000</v>
      </c>
    </row>
    <row r="38" spans="2:5" x14ac:dyDescent="0.2">
      <c r="B38" s="11" t="s">
        <v>28</v>
      </c>
      <c r="C38" s="9">
        <v>0</v>
      </c>
      <c r="D38" s="12">
        <v>42306000</v>
      </c>
      <c r="E38" s="10">
        <v>85280000</v>
      </c>
    </row>
    <row r="39" spans="2:5" s="4" customFormat="1" ht="14.25" x14ac:dyDescent="0.2">
      <c r="B39" s="16" t="s">
        <v>29</v>
      </c>
      <c r="C39" s="15">
        <f>SUM(C28:C38)</f>
        <v>3688919363.4700003</v>
      </c>
      <c r="D39" s="15">
        <f t="shared" ref="D39:E39" si="2">SUM(D28:D38)</f>
        <v>3352421053.4899998</v>
      </c>
      <c r="E39" s="15">
        <f t="shared" si="2"/>
        <v>3270019258.6699996</v>
      </c>
    </row>
    <row r="40" spans="2:5" s="4" customFormat="1" ht="28.5" x14ac:dyDescent="0.2">
      <c r="B40" s="17" t="s">
        <v>30</v>
      </c>
      <c r="C40" s="18">
        <f>C26-C39</f>
        <v>0</v>
      </c>
      <c r="D40" s="18">
        <f t="shared" ref="D40:E40" si="3">D26-D39</f>
        <v>0</v>
      </c>
      <c r="E40" s="18">
        <f t="shared" si="3"/>
        <v>0</v>
      </c>
    </row>
  </sheetData>
  <mergeCells count="1">
    <mergeCell ref="B1:E1"/>
  </mergeCells>
  <pageMargins left="0.98425196850393704" right="0.39370078740157483" top="0.39370078740157483" bottom="0.19685039370078741" header="0.51181102362204722" footer="0.51181102362204722"/>
  <pageSetup paperSize="9" scale="90" fitToHeight="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workbookViewId="0">
      <selection activeCell="E1" sqref="E1:G11"/>
    </sheetView>
  </sheetViews>
  <sheetFormatPr defaultRowHeight="12.75" x14ac:dyDescent="0.2"/>
  <cols>
    <col min="5" max="7" width="12" bestFit="1" customWidth="1"/>
  </cols>
  <sheetData>
    <row r="1" spans="1:7" x14ac:dyDescent="0.2">
      <c r="A1" t="s">
        <v>39</v>
      </c>
      <c r="B1" t="s">
        <v>40</v>
      </c>
      <c r="E1">
        <v>233934300</v>
      </c>
      <c r="F1">
        <v>237225500</v>
      </c>
      <c r="G1">
        <v>231121500</v>
      </c>
    </row>
    <row r="2" spans="1:7" x14ac:dyDescent="0.2">
      <c r="A2" t="s">
        <v>41</v>
      </c>
      <c r="B2" t="s">
        <v>42</v>
      </c>
      <c r="E2">
        <v>38614000</v>
      </c>
      <c r="F2">
        <v>38371000</v>
      </c>
      <c r="G2">
        <v>38378000</v>
      </c>
    </row>
    <row r="3" spans="1:7" x14ac:dyDescent="0.2">
      <c r="A3" t="s">
        <v>43</v>
      </c>
      <c r="B3" t="s">
        <v>44</v>
      </c>
      <c r="E3">
        <v>337560443</v>
      </c>
      <c r="F3">
        <v>312152800</v>
      </c>
      <c r="G3">
        <v>204360398</v>
      </c>
    </row>
    <row r="4" spans="1:7" x14ac:dyDescent="0.2">
      <c r="A4" t="s">
        <v>45</v>
      </c>
      <c r="B4" t="s">
        <v>46</v>
      </c>
      <c r="E4">
        <v>259124000</v>
      </c>
      <c r="F4">
        <v>252171000</v>
      </c>
      <c r="G4">
        <v>227877000</v>
      </c>
    </row>
    <row r="5" spans="1:7" x14ac:dyDescent="0.2">
      <c r="A5" t="s">
        <v>47</v>
      </c>
      <c r="B5" t="s">
        <v>48</v>
      </c>
      <c r="E5">
        <v>2479227759.4000001</v>
      </c>
      <c r="F5">
        <v>2128021878.52</v>
      </c>
      <c r="G5">
        <v>2128777609.5</v>
      </c>
    </row>
    <row r="6" spans="1:7" x14ac:dyDescent="0.2">
      <c r="A6" t="s">
        <v>49</v>
      </c>
      <c r="B6" t="s">
        <v>50</v>
      </c>
      <c r="E6">
        <v>64384768.549999997</v>
      </c>
      <c r="F6">
        <v>63703875.649999999</v>
      </c>
      <c r="G6">
        <v>63836251.850000001</v>
      </c>
    </row>
    <row r="7" spans="1:7" x14ac:dyDescent="0.2">
      <c r="A7" t="s">
        <v>51</v>
      </c>
      <c r="B7" t="s">
        <v>52</v>
      </c>
      <c r="E7">
        <v>140368809.81999999</v>
      </c>
      <c r="F7">
        <v>143633716.62</v>
      </c>
      <c r="G7">
        <v>144991216.62</v>
      </c>
    </row>
    <row r="8" spans="1:7" x14ac:dyDescent="0.2">
      <c r="A8" t="s">
        <v>53</v>
      </c>
      <c r="B8" t="s">
        <v>54</v>
      </c>
      <c r="E8">
        <v>123309282.7</v>
      </c>
      <c r="F8">
        <v>122476282.7</v>
      </c>
      <c r="G8">
        <v>122928282.7</v>
      </c>
    </row>
    <row r="9" spans="1:7" x14ac:dyDescent="0.2">
      <c r="A9" t="s">
        <v>55</v>
      </c>
      <c r="B9" t="s">
        <v>56</v>
      </c>
      <c r="E9">
        <v>12075000</v>
      </c>
      <c r="F9">
        <v>12084000</v>
      </c>
      <c r="G9">
        <v>12095000</v>
      </c>
    </row>
    <row r="10" spans="1:7" x14ac:dyDescent="0.2">
      <c r="A10" t="s">
        <v>57</v>
      </c>
      <c r="B10" t="s">
        <v>58</v>
      </c>
      <c r="E10">
        <v>321000</v>
      </c>
      <c r="F10">
        <v>275000</v>
      </c>
      <c r="G10">
        <v>10374000</v>
      </c>
    </row>
    <row r="11" spans="1:7" x14ac:dyDescent="0.2">
      <c r="A11" t="s">
        <v>28</v>
      </c>
      <c r="B11" t="s">
        <v>59</v>
      </c>
      <c r="E11">
        <v>0</v>
      </c>
      <c r="F11">
        <v>42306000</v>
      </c>
      <c r="G11">
        <v>85280000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утв  (сокр)</vt:lpstr>
      <vt:lpstr>Лист1</vt:lpstr>
      <vt:lpstr>'утв  (сокр)'!Заголовки_для_печати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Зуева Елена Михайловна</dc:creator>
  <cp:lastModifiedBy>Людмила Александровна Зверева</cp:lastModifiedBy>
  <cp:lastPrinted>2022-11-02T11:16:28Z</cp:lastPrinted>
  <dcterms:created xsi:type="dcterms:W3CDTF">2014-11-18T05:44:11Z</dcterms:created>
  <dcterms:modified xsi:type="dcterms:W3CDTF">2022-11-02T11:16:29Z</dcterms:modified>
</cp:coreProperties>
</file>