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bmen\Finup\Исполнение бюджета 2023\Отчет об исполнении за 2022 год для сессии\3 Иные материалы\"/>
    </mc:Choice>
  </mc:AlternateContent>
  <bookViews>
    <workbookView xWindow="0" yWindow="0" windowWidth="15360" windowHeight="8340"/>
  </bookViews>
  <sheets>
    <sheet name="МП" sheetId="9" r:id="rId1"/>
  </sheets>
  <definedNames>
    <definedName name="_xlnm.Print_Titles" localSheetId="0">МП!$7:$7</definedName>
  </definedNames>
  <calcPr calcId="152511" fullPrecision="0"/>
</workbook>
</file>

<file path=xl/calcChain.xml><?xml version="1.0" encoding="utf-8"?>
<calcChain xmlns="http://schemas.openxmlformats.org/spreadsheetml/2006/main">
  <c r="F16" i="9" l="1"/>
  <c r="F11" i="9"/>
  <c r="F12" i="9"/>
  <c r="F13" i="9"/>
  <c r="F14" i="9"/>
  <c r="F15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D9" i="9"/>
  <c r="D8" i="9" s="1"/>
  <c r="E9" i="9"/>
  <c r="E8" i="9" s="1"/>
  <c r="C8" i="9"/>
  <c r="C9" i="9"/>
  <c r="F31" i="9"/>
  <c r="F10" i="9" l="1"/>
  <c r="F8" i="9" l="1"/>
  <c r="F9" i="9"/>
</calcChain>
</file>

<file path=xl/sharedStrings.xml><?xml version="1.0" encoding="utf-8"?>
<sst xmlns="http://schemas.openxmlformats.org/spreadsheetml/2006/main" count="92" uniqueCount="82">
  <si>
    <t>Отчет</t>
  </si>
  <si>
    <t>Наименование показателя</t>
  </si>
  <si>
    <t>КБК</t>
  </si>
  <si>
    <t>Х</t>
  </si>
  <si>
    <t>Примечание</t>
  </si>
  <si>
    <t>х</t>
  </si>
  <si>
    <t>* Пояснение различий в случае отклонения менее или более 5%</t>
  </si>
  <si>
    <t xml:space="preserve">Приложение № 3 </t>
  </si>
  <si>
    <t>Пояснения различий между первоначально утвержденными показателями расходов и их фактическими значениями*</t>
  </si>
  <si>
    <t xml:space="preserve">ВСЕГО РАСХОДОВ </t>
  </si>
  <si>
    <t>Программные расходы</t>
  </si>
  <si>
    <t>Непрограммные расходы</t>
  </si>
  <si>
    <t>(по бюджету городского округа город Салават Республики Башкортостан)</t>
  </si>
  <si>
    <t>Утвержден-ный план</t>
  </si>
  <si>
    <t>Темп исполнения (отчет к утвержден-ному плану), %</t>
  </si>
  <si>
    <t xml:space="preserve">Сведения о фактически произведенных расходах на реализацию муниципальных программ </t>
  </si>
  <si>
    <t>(подпись)</t>
  </si>
  <si>
    <t>(расшифровка)</t>
  </si>
  <si>
    <t xml:space="preserve">Уточненный план </t>
  </si>
  <si>
    <t>(в рублях)</t>
  </si>
  <si>
    <t>Муниципальная программа «Управление муниципальными финансами и муниципальным долгом городского округа город Салават Республики Башкортостан»</t>
  </si>
  <si>
    <t>0100000000</t>
  </si>
  <si>
    <t>Муниципальная программа «Снижение рисков и смягчение последствий чрезвычайных ситуаций природного и техногенного характера в городском округе город Салават Республики Башкортостан»</t>
  </si>
  <si>
    <t>0200000000</t>
  </si>
  <si>
    <t>Муниципальная программа «Транспортное развитие городского округа город Салават Республики Башкортостан»</t>
  </si>
  <si>
    <t>0300000000</t>
  </si>
  <si>
    <t>Муниципальная программа «Развитие и поддержка малого и среднего предпринимательства в городском округе город Салават Республики Башкортостан»</t>
  </si>
  <si>
    <t>0400000000</t>
  </si>
  <si>
    <t>Муниципальная программа «Качественное жилищно-коммунальное обслуживание городского округа город Салават Республики Башкортостан»</t>
  </si>
  <si>
    <t>0700000000</t>
  </si>
  <si>
    <t>Муниципальная программа «Развитие образования в городском округе город Салават Республики Башкортостан»</t>
  </si>
  <si>
    <t>0800000000</t>
  </si>
  <si>
    <t>Муниципальная программа «Развитие молодежной политики в городском округе город Салават Республики Башкортостан»</t>
  </si>
  <si>
    <t>0900000000</t>
  </si>
  <si>
    <t>Муниципальная программа «Национально-культурное развитие в городском округе город Салават Республики Башкортостан»</t>
  </si>
  <si>
    <t>1000000000</t>
  </si>
  <si>
    <t>Муниципальная программа «Социальная поддержка граждан в городском округе город Салават Республики Башкортостан»</t>
  </si>
  <si>
    <t>1100000000</t>
  </si>
  <si>
    <t>Муниципальная программа «Поддержка молодых семей, нуждающихся в улучшении жилищных условий»</t>
  </si>
  <si>
    <t>1200000000</t>
  </si>
  <si>
    <t>Муниципальная программа «Развитие физической культуры и спорта в городском округе город Салават Республики Башкортостан»</t>
  </si>
  <si>
    <t>1300000000</t>
  </si>
  <si>
    <t>Муниципальная программа «Развитие муниципальной службы в Администрации городского округа город Салават Республики Башкортостан»</t>
  </si>
  <si>
    <t>1700000000</t>
  </si>
  <si>
    <t>Муниципальная программа «Формирование современной городской среды на территории городского округа город Салават Республики Башкортостан»</t>
  </si>
  <si>
    <t>1800000000</t>
  </si>
  <si>
    <t>Муниципальная программа «Развитие центра информационного технического обслуживания в городском округе город Салават Республики Башкортостан»</t>
  </si>
  <si>
    <t>1900000000</t>
  </si>
  <si>
    <t>Муниципальная программа «Реализация государственной национальной политики в городском округе город Салават Республики Башкортостан»</t>
  </si>
  <si>
    <t>2000000000</t>
  </si>
  <si>
    <t>Муниципальная программа «Благоустройство дворовых территорий городского округа город Салават Республики Башкортостан»</t>
  </si>
  <si>
    <t>2100000000</t>
  </si>
  <si>
    <t>Муниципальная программа «Развитие системы закупок товаров, работ, услуг для муниципальных нужд городского округа город Салават Республики Башкортостан»</t>
  </si>
  <si>
    <t>2200000000</t>
  </si>
  <si>
    <t>Муниципальная программа «Охрана здоровья населения городского округа город Салават Республики Башкортостан»</t>
  </si>
  <si>
    <t>2400000000</t>
  </si>
  <si>
    <t>9900000000</t>
  </si>
  <si>
    <t>Экономия расходов по результатам проведенных торгов в рамках 44 - ФЗ и по смете расходов.</t>
  </si>
  <si>
    <t>в сравнении с первоначально утвержденными решением Совета о бюджете значениями за 2022 год</t>
  </si>
  <si>
    <t>Муниципальная программа «Развитие торговли, общественного питания и бытового обслуживания населения в городском округе город Салават Республики Башкортостан»</t>
  </si>
  <si>
    <t>0500000000</t>
  </si>
  <si>
    <t>Муниципальная программа «Развитие средств массовой информации на территории городского округа город Салават Республики Башкортостан»</t>
  </si>
  <si>
    <t>1400000000</t>
  </si>
  <si>
    <t>Муниципальная программа «Обеспечение общественной безопасности в городском округе город Салават Республики Башкортостан»</t>
  </si>
  <si>
    <t>1500000000</t>
  </si>
  <si>
    <t>Сокращены бюджетные ассигнования в связи с уточнением численности отдельных категорий граждан, получающих отдельные меры социальной поддержки и социальные выплаты, установленные решениями органов местного самоуправления.</t>
  </si>
  <si>
    <t>Сокращены бюджетные ассигнования в связи с уточнением численности отдельных категорий граждан, получающих отдельные меры социальной поддержки, установленные решениями органов местного самоуправления.</t>
  </si>
  <si>
    <t>Сокращены субсидии на реализацию мероприятий по обеспечению жильем молодых семей из бюджета РФ и РБ</t>
  </si>
  <si>
    <t>Уменьшены субсидий на обеспечение уровня финансирования организаций, осуществляющих спортивную подготовку по базовым видам спорта из бюджета РБ.</t>
  </si>
  <si>
    <t>Увеличены субсидии на реализацию проектов по комплексному благоустройству дворовых территорий «Башкирские дворики» из бюджета РБ</t>
  </si>
  <si>
    <t>Перераспределены зарезервированные в составе бюджетных ассигнований средств бюджета городского округа по отдельным направлениям расходов в соответствии с решением Совета городского округа.</t>
  </si>
  <si>
    <t>Предоставлены бюджету городского округа субсидии на поддержку мероприятий муниципальных программ развития субъектов малого и среднего предпринимательства из бюджета РБ</t>
  </si>
  <si>
    <t>Увеличение  с 1 апреля 2022 года в 1,09 раза денежного вознаграждения лиц, замещающих муниципальные должности, размеры месячных окладов муниципальных служащих .
Повышение оплаты труда с 1 января 2022 года  работников, занимающих должности и профессии, не отнесенные к должностям муниципальной службы, и осуществляющих техническое обеспечение деятельности органов местного самоуправления.</t>
  </si>
  <si>
    <t xml:space="preserve">Повышение оплаты труда с 1 января 2022 года  работников муниципальных учреждений Республики Башкортостан, осуществляемой согласно Постановлению Правительства Республики Башкортостан от 16 мая 2007 года № 131 "Об оплате труда работников отдельных государственных учреждений Республики Башкортостан" </t>
  </si>
  <si>
    <t>"15" марта 2023 года</t>
  </si>
  <si>
    <t>Исп. Киреева Л.А. 8(3476)35-20-20</t>
  </si>
  <si>
    <t>В утвержденном бюджете были предусмотрены бюджетные ассигнования  на строительство инженерных сетей МР-8 ВЖР ГО г.Салават РБ  за счет средств РФ, РБ и местного бюджета. Уведомлением Министерства строительства и архитектуры РБ от 10.02.2022 года бюджетные ассигнования были сняты.</t>
  </si>
  <si>
    <t>В течении 2022 года Совета ГО г. Салават РБ дополнительно были выделены бюджетные ассигнования на благоустройство событийных полян в рамках муниципальной программы "Формирование современной городской среды"</t>
  </si>
  <si>
    <t>Увеличены расходы на выплаты персоналу МКУ ЦИТО ГО г. Салават РБ в связи с изменением минимального размера оплаты труда</t>
  </si>
  <si>
    <t>Заместитель главы Администрации-</t>
  </si>
  <si>
    <t>Т.Н.Силкина</t>
  </si>
  <si>
    <t xml:space="preserve">начальник Финансового управления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</si>
</sst>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.00_ ;[Red]\-#,##0.00\ 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4" fontId="4" fillId="0" borderId="0" xfId="1" applyNumberFormat="1" applyFont="1" applyFill="1" applyAlignment="1">
      <alignment vertical="center" wrapText="1"/>
    </xf>
    <xf numFmtId="0" fontId="4" fillId="0" borderId="0" xfId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wrapText="1"/>
    </xf>
    <xf numFmtId="4" fontId="4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/>
    </xf>
    <xf numFmtId="0" fontId="5" fillId="0" borderId="1" xfId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 shrinkToFit="1"/>
    </xf>
    <xf numFmtId="4" fontId="4" fillId="0" borderId="1" xfId="0" applyNumberFormat="1" applyFont="1" applyFill="1" applyBorder="1" applyAlignment="1">
      <alignment horizontal="center" vertical="center" shrinkToFit="1"/>
    </xf>
    <xf numFmtId="0" fontId="4" fillId="0" borderId="0" xfId="1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4" fillId="0" borderId="0" xfId="1" applyFont="1" applyFill="1" applyAlignment="1">
      <alignment horizontal="center" vertical="center" shrinkToFit="1"/>
    </xf>
    <xf numFmtId="0" fontId="5" fillId="0" borderId="0" xfId="0" applyFont="1" applyFill="1" applyAlignment="1">
      <alignment horizontal="center" vertical="center" shrinkToFit="1"/>
    </xf>
    <xf numFmtId="49" fontId="8" fillId="2" borderId="1" xfId="0" applyNumberFormat="1" applyFont="1" applyFill="1" applyBorder="1" applyAlignment="1">
      <alignment horizontal="center" vertical="center" shrinkToFit="1"/>
    </xf>
    <xf numFmtId="49" fontId="9" fillId="2" borderId="1" xfId="0" applyNumberFormat="1" applyFont="1" applyFill="1" applyBorder="1" applyAlignment="1">
      <alignment horizontal="center" vertical="center" shrinkToFit="1"/>
    </xf>
    <xf numFmtId="164" fontId="4" fillId="0" borderId="1" xfId="0" applyNumberFormat="1" applyFont="1" applyFill="1" applyBorder="1" applyAlignment="1">
      <alignment horizontal="center" vertical="center" shrinkToFit="1"/>
    </xf>
    <xf numFmtId="164" fontId="6" fillId="0" borderId="1" xfId="0" applyNumberFormat="1" applyFont="1" applyFill="1" applyBorder="1" applyAlignment="1">
      <alignment horizontal="center" vertical="center" shrinkToFit="1"/>
    </xf>
    <xf numFmtId="164" fontId="5" fillId="0" borderId="1" xfId="0" applyNumberFormat="1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shrinkToFit="1"/>
    </xf>
    <xf numFmtId="4" fontId="6" fillId="0" borderId="4" xfId="0" applyNumberFormat="1" applyFont="1" applyFill="1" applyBorder="1" applyAlignment="1">
      <alignment horizontal="center" vertical="center" shrinkToFit="1"/>
    </xf>
    <xf numFmtId="164" fontId="6" fillId="0" borderId="4" xfId="0" applyNumberFormat="1" applyFont="1" applyFill="1" applyBorder="1" applyAlignment="1">
      <alignment horizontal="center" vertical="center" shrinkToFit="1"/>
    </xf>
    <xf numFmtId="0" fontId="9" fillId="2" borderId="1" xfId="0" applyNumberFormat="1" applyFont="1" applyFill="1" applyBorder="1" applyAlignment="1">
      <alignment horizontal="left" vertical="center" wrapText="1"/>
    </xf>
    <xf numFmtId="165" fontId="9" fillId="2" borderId="1" xfId="0" applyNumberFormat="1" applyFont="1" applyFill="1" applyBorder="1" applyAlignment="1">
      <alignment horizontal="right" vertical="center" shrinkToFit="1"/>
    </xf>
    <xf numFmtId="0" fontId="8" fillId="2" borderId="1" xfId="0" applyNumberFormat="1" applyFont="1" applyFill="1" applyBorder="1" applyAlignment="1">
      <alignment horizontal="left" vertical="center" wrapText="1"/>
    </xf>
    <xf numFmtId="165" fontId="8" fillId="2" borderId="1" xfId="0" applyNumberFormat="1" applyFont="1" applyFill="1" applyBorder="1" applyAlignment="1">
      <alignment horizontal="right" vertical="center" shrinkToFit="1"/>
    </xf>
    <xf numFmtId="0" fontId="6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view="pageBreakPreview" topLeftCell="A28" zoomScaleNormal="100" zoomScaleSheetLayoutView="100" workbookViewId="0">
      <selection activeCell="A36" sqref="A36:XFD37"/>
    </sheetView>
  </sheetViews>
  <sheetFormatPr defaultRowHeight="12.75" x14ac:dyDescent="0.25"/>
  <cols>
    <col min="1" max="1" width="21.7109375" style="17" customWidth="1"/>
    <col min="2" max="2" width="8.140625" style="30" customWidth="1"/>
    <col min="3" max="5" width="11.7109375" style="9" customWidth="1"/>
    <col min="6" max="6" width="10.42578125" style="9" customWidth="1"/>
    <col min="7" max="7" width="28" style="18" customWidth="1"/>
    <col min="8" max="16384" width="9.140625" style="8"/>
  </cols>
  <sheetData>
    <row r="1" spans="1:7" x14ac:dyDescent="0.25">
      <c r="A1" s="4"/>
      <c r="B1" s="29"/>
      <c r="C1" s="5"/>
      <c r="D1" s="5"/>
      <c r="E1" s="5"/>
      <c r="F1" s="6"/>
      <c r="G1" s="7" t="s">
        <v>7</v>
      </c>
    </row>
    <row r="2" spans="1:7" x14ac:dyDescent="0.25">
      <c r="A2" s="52" t="s">
        <v>15</v>
      </c>
      <c r="B2" s="52"/>
      <c r="C2" s="52"/>
      <c r="D2" s="52"/>
      <c r="E2" s="52"/>
      <c r="F2" s="52"/>
      <c r="G2" s="52"/>
    </row>
    <row r="3" spans="1:7" x14ac:dyDescent="0.25">
      <c r="A3" s="53" t="s">
        <v>58</v>
      </c>
      <c r="B3" s="53"/>
      <c r="C3" s="53"/>
      <c r="D3" s="53"/>
      <c r="E3" s="53"/>
      <c r="F3" s="53"/>
      <c r="G3" s="53"/>
    </row>
    <row r="4" spans="1:7" x14ac:dyDescent="0.25">
      <c r="A4" s="53" t="s">
        <v>12</v>
      </c>
      <c r="B4" s="53"/>
      <c r="C4" s="53"/>
      <c r="D4" s="53"/>
      <c r="E4" s="53"/>
      <c r="F4" s="53"/>
      <c r="G4" s="53"/>
    </row>
    <row r="5" spans="1:7" x14ac:dyDescent="0.25">
      <c r="A5" s="26"/>
      <c r="B5" s="29"/>
      <c r="C5" s="26"/>
      <c r="D5" s="26"/>
      <c r="E5" s="26"/>
      <c r="F5" s="26"/>
      <c r="G5" s="26"/>
    </row>
    <row r="6" spans="1:7" x14ac:dyDescent="0.2">
      <c r="G6" s="10" t="s">
        <v>19</v>
      </c>
    </row>
    <row r="7" spans="1:7" ht="76.5" x14ac:dyDescent="0.25">
      <c r="A7" s="12" t="s">
        <v>1</v>
      </c>
      <c r="B7" s="24" t="s">
        <v>2</v>
      </c>
      <c r="C7" s="11" t="s">
        <v>13</v>
      </c>
      <c r="D7" s="11" t="s">
        <v>18</v>
      </c>
      <c r="E7" s="12" t="s">
        <v>0</v>
      </c>
      <c r="F7" s="11" t="s">
        <v>14</v>
      </c>
      <c r="G7" s="12" t="s">
        <v>8</v>
      </c>
    </row>
    <row r="8" spans="1:7" x14ac:dyDescent="0.25">
      <c r="A8" s="22" t="s">
        <v>9</v>
      </c>
      <c r="B8" s="24" t="s">
        <v>3</v>
      </c>
      <c r="C8" s="25">
        <f>C9+C31</f>
        <v>3507747419.8099999</v>
      </c>
      <c r="D8" s="25">
        <f>D9+D31</f>
        <v>3610051879.75</v>
      </c>
      <c r="E8" s="25">
        <f t="shared" ref="E8" si="0">E9+E31</f>
        <v>3548660420.9000001</v>
      </c>
      <c r="F8" s="33">
        <f>E8/C8-1</f>
        <v>1.2E-2</v>
      </c>
      <c r="G8" s="21" t="s">
        <v>5</v>
      </c>
    </row>
    <row r="9" spans="1:7" ht="13.5" x14ac:dyDescent="0.25">
      <c r="A9" s="36" t="s">
        <v>10</v>
      </c>
      <c r="B9" s="37"/>
      <c r="C9" s="38">
        <f>SUM(C10:C30)</f>
        <v>3417546019.8099999</v>
      </c>
      <c r="D9" s="38">
        <f t="shared" ref="D9:E9" si="1">SUM(D10:D30)</f>
        <v>3527412539.3400002</v>
      </c>
      <c r="E9" s="38">
        <f t="shared" si="1"/>
        <v>3470582455.77</v>
      </c>
      <c r="F9" s="39">
        <f>E9/C9-1</f>
        <v>1.6E-2</v>
      </c>
      <c r="G9" s="44" t="s">
        <v>5</v>
      </c>
    </row>
    <row r="10" spans="1:7" ht="102" x14ac:dyDescent="0.25">
      <c r="A10" s="40" t="s">
        <v>20</v>
      </c>
      <c r="B10" s="32" t="s">
        <v>21</v>
      </c>
      <c r="C10" s="41">
        <v>101650000</v>
      </c>
      <c r="D10" s="41">
        <v>99822265.150000006</v>
      </c>
      <c r="E10" s="41">
        <v>96194463.189999998</v>
      </c>
      <c r="F10" s="35">
        <f t="shared" ref="F10:F31" si="2">E10/C10-1</f>
        <v>-5.3999999999999999E-2</v>
      </c>
      <c r="G10" s="20" t="s">
        <v>5</v>
      </c>
    </row>
    <row r="11" spans="1:7" ht="127.5" x14ac:dyDescent="0.25">
      <c r="A11" s="40" t="s">
        <v>22</v>
      </c>
      <c r="B11" s="32" t="s">
        <v>23</v>
      </c>
      <c r="C11" s="41">
        <v>56106000</v>
      </c>
      <c r="D11" s="41">
        <v>53130485.93</v>
      </c>
      <c r="E11" s="41">
        <v>50996911.649999999</v>
      </c>
      <c r="F11" s="35">
        <f t="shared" si="2"/>
        <v>-9.0999999999999998E-2</v>
      </c>
      <c r="G11" s="15" t="s">
        <v>70</v>
      </c>
    </row>
    <row r="12" spans="1:7" ht="76.5" x14ac:dyDescent="0.25">
      <c r="A12" s="40" t="s">
        <v>24</v>
      </c>
      <c r="B12" s="32" t="s">
        <v>25</v>
      </c>
      <c r="C12" s="41">
        <v>254206000</v>
      </c>
      <c r="D12" s="41">
        <v>265860799.81</v>
      </c>
      <c r="E12" s="41">
        <v>261023426.02000001</v>
      </c>
      <c r="F12" s="35">
        <f t="shared" si="2"/>
        <v>2.7E-2</v>
      </c>
      <c r="G12" s="20" t="s">
        <v>5</v>
      </c>
    </row>
    <row r="13" spans="1:7" ht="102" x14ac:dyDescent="0.25">
      <c r="A13" s="40" t="s">
        <v>26</v>
      </c>
      <c r="B13" s="32" t="s">
        <v>27</v>
      </c>
      <c r="C13" s="41">
        <v>4000000</v>
      </c>
      <c r="D13" s="41">
        <v>10851506.67</v>
      </c>
      <c r="E13" s="41">
        <v>10851506.67</v>
      </c>
      <c r="F13" s="35">
        <f t="shared" si="2"/>
        <v>1.7130000000000001</v>
      </c>
      <c r="G13" s="14" t="s">
        <v>71</v>
      </c>
    </row>
    <row r="14" spans="1:7" ht="114.75" x14ac:dyDescent="0.25">
      <c r="A14" s="40" t="s">
        <v>59</v>
      </c>
      <c r="B14" s="32" t="s">
        <v>60</v>
      </c>
      <c r="C14" s="41">
        <v>1060000</v>
      </c>
      <c r="D14" s="41">
        <v>1060000</v>
      </c>
      <c r="E14" s="41">
        <v>720128</v>
      </c>
      <c r="F14" s="35">
        <f t="shared" si="2"/>
        <v>-0.32100000000000001</v>
      </c>
      <c r="G14" s="13" t="s">
        <v>66</v>
      </c>
    </row>
    <row r="15" spans="1:7" ht="127.5" x14ac:dyDescent="0.25">
      <c r="A15" s="40" t="s">
        <v>28</v>
      </c>
      <c r="B15" s="32" t="s">
        <v>29</v>
      </c>
      <c r="C15" s="41">
        <v>361095599</v>
      </c>
      <c r="D15" s="41">
        <v>343747801.50999999</v>
      </c>
      <c r="E15" s="41">
        <v>337831552.13999999</v>
      </c>
      <c r="F15" s="35">
        <f t="shared" si="2"/>
        <v>-6.4000000000000001E-2</v>
      </c>
      <c r="G15" s="19" t="s">
        <v>76</v>
      </c>
    </row>
    <row r="16" spans="1:7" ht="76.5" x14ac:dyDescent="0.25">
      <c r="A16" s="40" t="s">
        <v>30</v>
      </c>
      <c r="B16" s="32" t="s">
        <v>31</v>
      </c>
      <c r="C16" s="41">
        <v>2167163203.4499998</v>
      </c>
      <c r="D16" s="41">
        <v>2201318925.54</v>
      </c>
      <c r="E16" s="41">
        <v>2167803812.9899998</v>
      </c>
      <c r="F16" s="35">
        <f>E16/C16-1</f>
        <v>0</v>
      </c>
      <c r="G16" s="20" t="s">
        <v>5</v>
      </c>
    </row>
    <row r="17" spans="1:7" ht="76.5" x14ac:dyDescent="0.25">
      <c r="A17" s="40" t="s">
        <v>32</v>
      </c>
      <c r="B17" s="32" t="s">
        <v>33</v>
      </c>
      <c r="C17" s="41">
        <v>20860400</v>
      </c>
      <c r="D17" s="41">
        <v>21943765</v>
      </c>
      <c r="E17" s="41">
        <v>21347968.469999999</v>
      </c>
      <c r="F17" s="35">
        <f t="shared" si="2"/>
        <v>2.3E-2</v>
      </c>
      <c r="G17" s="20" t="s">
        <v>5</v>
      </c>
    </row>
    <row r="18" spans="1:7" ht="89.25" x14ac:dyDescent="0.25">
      <c r="A18" s="40" t="s">
        <v>34</v>
      </c>
      <c r="B18" s="32" t="s">
        <v>35</v>
      </c>
      <c r="C18" s="41">
        <v>110930156.09</v>
      </c>
      <c r="D18" s="41">
        <v>111983463.18000001</v>
      </c>
      <c r="E18" s="41">
        <v>111492425.56</v>
      </c>
      <c r="F18" s="35">
        <f t="shared" si="2"/>
        <v>5.0000000000000001E-3</v>
      </c>
      <c r="G18" s="20" t="s">
        <v>5</v>
      </c>
    </row>
    <row r="19" spans="1:7" ht="76.5" x14ac:dyDescent="0.25">
      <c r="A19" s="40" t="s">
        <v>36</v>
      </c>
      <c r="B19" s="32" t="s">
        <v>37</v>
      </c>
      <c r="C19" s="41">
        <v>2350000</v>
      </c>
      <c r="D19" s="41">
        <v>2320796.88</v>
      </c>
      <c r="E19" s="41">
        <v>2319870.6800000002</v>
      </c>
      <c r="F19" s="35">
        <f t="shared" si="2"/>
        <v>-1.2999999999999999E-2</v>
      </c>
      <c r="G19" s="20" t="s">
        <v>5</v>
      </c>
    </row>
    <row r="20" spans="1:7" ht="76.5" x14ac:dyDescent="0.25">
      <c r="A20" s="40" t="s">
        <v>38</v>
      </c>
      <c r="B20" s="32" t="s">
        <v>39</v>
      </c>
      <c r="C20" s="41">
        <v>8718510</v>
      </c>
      <c r="D20" s="41">
        <v>7509299.7000000002</v>
      </c>
      <c r="E20" s="41">
        <v>7509299.7000000002</v>
      </c>
      <c r="F20" s="35">
        <f t="shared" si="2"/>
        <v>-0.13900000000000001</v>
      </c>
      <c r="G20" s="14" t="s">
        <v>67</v>
      </c>
    </row>
    <row r="21" spans="1:7" ht="89.25" x14ac:dyDescent="0.25">
      <c r="A21" s="40" t="s">
        <v>40</v>
      </c>
      <c r="B21" s="32" t="s">
        <v>41</v>
      </c>
      <c r="C21" s="41">
        <v>128033282.7</v>
      </c>
      <c r="D21" s="41">
        <v>117410197.11</v>
      </c>
      <c r="E21" s="41">
        <v>115806009.17</v>
      </c>
      <c r="F21" s="35">
        <f t="shared" si="2"/>
        <v>-9.6000000000000002E-2</v>
      </c>
      <c r="G21" s="14" t="s">
        <v>68</v>
      </c>
    </row>
    <row r="22" spans="1:7" ht="102" x14ac:dyDescent="0.25">
      <c r="A22" s="40" t="s">
        <v>61</v>
      </c>
      <c r="B22" s="32" t="s">
        <v>62</v>
      </c>
      <c r="C22" s="41">
        <v>10208000</v>
      </c>
      <c r="D22" s="41">
        <v>10104000</v>
      </c>
      <c r="E22" s="41">
        <v>10050695.050000001</v>
      </c>
      <c r="F22" s="35">
        <f t="shared" si="2"/>
        <v>-1.4999999999999999E-2</v>
      </c>
      <c r="G22" s="20" t="s">
        <v>5</v>
      </c>
    </row>
    <row r="23" spans="1:7" ht="102" x14ac:dyDescent="0.25">
      <c r="A23" s="40" t="s">
        <v>63</v>
      </c>
      <c r="B23" s="32" t="s">
        <v>64</v>
      </c>
      <c r="C23" s="41">
        <v>240000</v>
      </c>
      <c r="D23" s="41">
        <v>239920</v>
      </c>
      <c r="E23" s="41">
        <v>234511.18</v>
      </c>
      <c r="F23" s="35">
        <f t="shared" si="2"/>
        <v>-2.3E-2</v>
      </c>
      <c r="G23" s="20" t="s">
        <v>5</v>
      </c>
    </row>
    <row r="24" spans="1:7" ht="204" x14ac:dyDescent="0.25">
      <c r="A24" s="40" t="s">
        <v>42</v>
      </c>
      <c r="B24" s="32" t="s">
        <v>43</v>
      </c>
      <c r="C24" s="41">
        <v>64565400</v>
      </c>
      <c r="D24" s="41">
        <v>81766830.75</v>
      </c>
      <c r="E24" s="41">
        <v>78162084</v>
      </c>
      <c r="F24" s="35">
        <f t="shared" si="2"/>
        <v>0.21099999999999999</v>
      </c>
      <c r="G24" s="14" t="s">
        <v>72</v>
      </c>
    </row>
    <row r="25" spans="1:7" ht="102" x14ac:dyDescent="0.25">
      <c r="A25" s="40" t="s">
        <v>44</v>
      </c>
      <c r="B25" s="32" t="s">
        <v>45</v>
      </c>
      <c r="C25" s="41">
        <v>75429468.569999993</v>
      </c>
      <c r="D25" s="41">
        <v>87367224.709999993</v>
      </c>
      <c r="E25" s="41">
        <v>87365298.709999993</v>
      </c>
      <c r="F25" s="35">
        <f t="shared" si="2"/>
        <v>0.158</v>
      </c>
      <c r="G25" s="45" t="s">
        <v>77</v>
      </c>
    </row>
    <row r="26" spans="1:7" ht="114.75" x14ac:dyDescent="0.25">
      <c r="A26" s="40" t="s">
        <v>46</v>
      </c>
      <c r="B26" s="32" t="s">
        <v>47</v>
      </c>
      <c r="C26" s="41">
        <v>38466000</v>
      </c>
      <c r="D26" s="41">
        <v>40746897.039999999</v>
      </c>
      <c r="E26" s="41">
        <v>40689382.950000003</v>
      </c>
      <c r="F26" s="35">
        <f t="shared" si="2"/>
        <v>5.8000000000000003E-2</v>
      </c>
      <c r="G26" s="13" t="s">
        <v>78</v>
      </c>
    </row>
    <row r="27" spans="1:7" ht="102" x14ac:dyDescent="0.25">
      <c r="A27" s="40" t="s">
        <v>48</v>
      </c>
      <c r="B27" s="32" t="s">
        <v>49</v>
      </c>
      <c r="C27" s="41">
        <v>63000</v>
      </c>
      <c r="D27" s="41">
        <v>63000</v>
      </c>
      <c r="E27" s="41">
        <v>63000</v>
      </c>
      <c r="F27" s="35">
        <f t="shared" si="2"/>
        <v>0</v>
      </c>
      <c r="G27" s="20" t="s">
        <v>5</v>
      </c>
    </row>
    <row r="28" spans="1:7" s="28" customFormat="1" ht="89.25" x14ac:dyDescent="0.25">
      <c r="A28" s="40" t="s">
        <v>50</v>
      </c>
      <c r="B28" s="32" t="s">
        <v>51</v>
      </c>
      <c r="C28" s="41">
        <v>5400000</v>
      </c>
      <c r="D28" s="41">
        <v>64914334.359999999</v>
      </c>
      <c r="E28" s="41">
        <v>64914334.359999999</v>
      </c>
      <c r="F28" s="35">
        <f t="shared" si="2"/>
        <v>11.021000000000001</v>
      </c>
      <c r="G28" s="14" t="s">
        <v>69</v>
      </c>
    </row>
    <row r="29" spans="1:7" s="28" customFormat="1" ht="145.5" customHeight="1" x14ac:dyDescent="0.25">
      <c r="A29" s="40" t="s">
        <v>52</v>
      </c>
      <c r="B29" s="32" t="s">
        <v>53</v>
      </c>
      <c r="C29" s="41">
        <v>3341000</v>
      </c>
      <c r="D29" s="41">
        <v>4271026</v>
      </c>
      <c r="E29" s="41">
        <v>4225775.28</v>
      </c>
      <c r="F29" s="35">
        <f t="shared" si="2"/>
        <v>0.26500000000000001</v>
      </c>
      <c r="G29" s="14" t="s">
        <v>73</v>
      </c>
    </row>
    <row r="30" spans="1:7" s="28" customFormat="1" ht="127.5" x14ac:dyDescent="0.25">
      <c r="A30" s="40" t="s">
        <v>54</v>
      </c>
      <c r="B30" s="32" t="s">
        <v>55</v>
      </c>
      <c r="C30" s="41">
        <v>3660000</v>
      </c>
      <c r="D30" s="41">
        <v>980000</v>
      </c>
      <c r="E30" s="41">
        <v>980000</v>
      </c>
      <c r="F30" s="35">
        <f t="shared" si="2"/>
        <v>-0.73199999999999998</v>
      </c>
      <c r="G30" s="13" t="s">
        <v>65</v>
      </c>
    </row>
    <row r="31" spans="1:7" s="23" customFormat="1" ht="54" x14ac:dyDescent="0.25">
      <c r="A31" s="42" t="s">
        <v>11</v>
      </c>
      <c r="B31" s="31" t="s">
        <v>56</v>
      </c>
      <c r="C31" s="43">
        <v>90201400</v>
      </c>
      <c r="D31" s="43">
        <v>82639340.409999996</v>
      </c>
      <c r="E31" s="43">
        <v>78077965.129999995</v>
      </c>
      <c r="F31" s="34">
        <f t="shared" si="2"/>
        <v>-0.13400000000000001</v>
      </c>
      <c r="G31" s="46" t="s">
        <v>57</v>
      </c>
    </row>
    <row r="32" spans="1:7" x14ac:dyDescent="0.25">
      <c r="A32" s="16" t="s">
        <v>4</v>
      </c>
    </row>
    <row r="33" spans="1:12" ht="38.25" x14ac:dyDescent="0.25">
      <c r="A33" s="16" t="s">
        <v>6</v>
      </c>
    </row>
    <row r="36" spans="1:12" x14ac:dyDescent="0.25">
      <c r="A36" s="1" t="s">
        <v>79</v>
      </c>
      <c r="B36" s="1"/>
      <c r="C36" s="1"/>
      <c r="D36" s="47"/>
      <c r="E36" s="2"/>
      <c r="F36" s="54" t="s">
        <v>80</v>
      </c>
      <c r="G36" s="54"/>
      <c r="I36" s="1"/>
      <c r="J36" s="1"/>
      <c r="K36" s="1"/>
      <c r="L36" s="1"/>
    </row>
    <row r="37" spans="1:12" x14ac:dyDescent="0.25">
      <c r="A37" s="1" t="s">
        <v>81</v>
      </c>
      <c r="B37" s="1"/>
      <c r="C37" s="1"/>
      <c r="D37" s="50" t="s">
        <v>16</v>
      </c>
      <c r="E37" s="2"/>
      <c r="F37" s="55" t="s">
        <v>17</v>
      </c>
      <c r="G37" s="55"/>
    </row>
    <row r="38" spans="1:12" s="49" customFormat="1" x14ac:dyDescent="0.25">
      <c r="A38" s="27"/>
      <c r="B38" s="48"/>
      <c r="C38" s="48"/>
      <c r="D38" s="48"/>
      <c r="E38" s="48"/>
      <c r="F38" s="48"/>
    </row>
    <row r="39" spans="1:12" s="49" customFormat="1" x14ac:dyDescent="0.25">
      <c r="A39" s="27"/>
      <c r="B39" s="48"/>
      <c r="C39" s="48"/>
      <c r="D39" s="48"/>
      <c r="E39" s="48"/>
      <c r="F39" s="48"/>
    </row>
    <row r="40" spans="1:12" s="49" customFormat="1" x14ac:dyDescent="0.25">
      <c r="A40" s="27"/>
      <c r="B40" s="48"/>
      <c r="C40" s="48"/>
      <c r="D40" s="48"/>
      <c r="E40" s="48"/>
      <c r="F40" s="48"/>
      <c r="G40" s="3"/>
      <c r="H40" s="48"/>
      <c r="I40" s="3"/>
      <c r="J40" s="3"/>
      <c r="K40" s="3"/>
    </row>
    <row r="41" spans="1:12" s="49" customFormat="1" x14ac:dyDescent="0.25">
      <c r="A41" s="51" t="s">
        <v>74</v>
      </c>
      <c r="B41" s="51"/>
      <c r="C41" s="51"/>
      <c r="D41" s="51"/>
      <c r="E41" s="51"/>
      <c r="F41" s="51"/>
      <c r="G41" s="48"/>
      <c r="H41" s="48"/>
      <c r="I41" s="48"/>
      <c r="J41" s="48"/>
      <c r="K41" s="48"/>
    </row>
    <row r="42" spans="1:12" s="49" customFormat="1" x14ac:dyDescent="0.25">
      <c r="A42" s="27"/>
      <c r="B42" s="27"/>
      <c r="C42" s="27"/>
      <c r="D42" s="27"/>
      <c r="E42" s="27"/>
      <c r="F42" s="27"/>
      <c r="G42" s="48"/>
      <c r="H42" s="48"/>
      <c r="I42" s="48"/>
      <c r="J42" s="48"/>
      <c r="K42" s="48"/>
    </row>
    <row r="43" spans="1:12" s="49" customFormat="1" x14ac:dyDescent="0.25">
      <c r="A43" s="51" t="s">
        <v>75</v>
      </c>
      <c r="B43" s="51"/>
      <c r="C43" s="51"/>
      <c r="D43" s="51"/>
      <c r="E43" s="51"/>
      <c r="F43" s="27"/>
      <c r="G43" s="48"/>
      <c r="H43" s="48"/>
      <c r="I43" s="48"/>
      <c r="J43" s="48"/>
      <c r="K43" s="48"/>
    </row>
  </sheetData>
  <mergeCells count="7">
    <mergeCell ref="A41:F41"/>
    <mergeCell ref="A43:E43"/>
    <mergeCell ref="A2:G2"/>
    <mergeCell ref="A3:G3"/>
    <mergeCell ref="A4:G4"/>
    <mergeCell ref="F36:G36"/>
    <mergeCell ref="F37:G37"/>
  </mergeCells>
  <pageMargins left="0.98425196850393704" right="0.39370078740157483" top="0.39370078740157483" bottom="0.39370078740157483" header="0.19685039370078741" footer="0.19685039370078741"/>
  <pageSetup paperSize="9" scale="80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МП</vt:lpstr>
      <vt:lpstr>МП!Заголовки_для_печати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Зарипова Эльза Ильдаровна</dc:creator>
  <cp:lastModifiedBy>Людмила Александровна Зверева</cp:lastModifiedBy>
  <cp:lastPrinted>2023-03-31T07:44:43Z</cp:lastPrinted>
  <dcterms:created xsi:type="dcterms:W3CDTF">2019-03-05T10:38:09Z</dcterms:created>
  <dcterms:modified xsi:type="dcterms:W3CDTF">2023-03-31T08:52:10Z</dcterms:modified>
</cp:coreProperties>
</file>