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Ежеквартальная отчетность\2023 год\1 кв. 2022 года\Для сайта ФУ по открытости\"/>
    </mc:Choice>
  </mc:AlternateContent>
  <bookViews>
    <workbookView xWindow="0" yWindow="0" windowWidth="28305" windowHeight="11685"/>
  </bookViews>
  <sheets>
    <sheet name="1кв 2021-2022" sheetId="1" r:id="rId1"/>
  </sheets>
  <calcPr calcId="152511"/>
</workbook>
</file>

<file path=xl/calcChain.xml><?xml version="1.0" encoding="utf-8"?>
<calcChain xmlns="http://schemas.openxmlformats.org/spreadsheetml/2006/main">
  <c r="I21" i="1" l="1"/>
  <c r="I22" i="1"/>
  <c r="I12" i="1" l="1"/>
  <c r="I9" i="1" l="1"/>
  <c r="I10" i="1"/>
  <c r="I11" i="1"/>
  <c r="I14" i="1"/>
  <c r="I15" i="1"/>
  <c r="I16" i="1"/>
  <c r="I17" i="1"/>
  <c r="I18" i="1"/>
  <c r="I19" i="1"/>
  <c r="I20" i="1"/>
  <c r="I23" i="1"/>
  <c r="I24" i="1"/>
  <c r="I25" i="1"/>
  <c r="I26" i="1"/>
  <c r="I27" i="1"/>
  <c r="I28" i="1"/>
  <c r="I29" i="1"/>
  <c r="I8" i="1"/>
  <c r="C30" i="1"/>
  <c r="C32" i="1" s="1"/>
  <c r="I31" i="1"/>
  <c r="C34" i="1" l="1"/>
  <c r="C33" i="1"/>
  <c r="G30" i="1"/>
  <c r="F30" i="1" l="1"/>
  <c r="H30" i="1" s="1"/>
  <c r="D30" i="1" l="1"/>
  <c r="D32" i="1" l="1"/>
  <c r="D34" i="1" s="1"/>
  <c r="E30" i="1"/>
  <c r="D33" i="1" l="1"/>
  <c r="E32" i="1"/>
  <c r="F32" i="1" l="1"/>
  <c r="F34" i="1" s="1"/>
  <c r="I30" i="1"/>
  <c r="G32" i="1"/>
  <c r="G34" i="1" l="1"/>
  <c r="I32" i="1"/>
  <c r="H32" i="1"/>
  <c r="F33" i="1"/>
  <c r="G33" i="1"/>
</calcChain>
</file>

<file path=xl/sharedStrings.xml><?xml version="1.0" encoding="utf-8"?>
<sst xmlns="http://schemas.openxmlformats.org/spreadsheetml/2006/main" count="73" uniqueCount="70">
  <si>
    <t>План</t>
  </si>
  <si>
    <t>Отчет</t>
  </si>
  <si>
    <t>% исполнения</t>
  </si>
  <si>
    <t>6</t>
  </si>
  <si>
    <t>7</t>
  </si>
  <si>
    <t>8</t>
  </si>
  <si>
    <t>Непрограммные расходы</t>
  </si>
  <si>
    <t>Доля программных расходов, %</t>
  </si>
  <si>
    <t>Доля непрограммных расходов, %</t>
  </si>
  <si>
    <t xml:space="preserve">Единица измерения:  руб. </t>
  </si>
  <si>
    <t>Расходы бюджета,  всего</t>
  </si>
  <si>
    <t>5</t>
  </si>
  <si>
    <t>2</t>
  </si>
  <si>
    <t>1</t>
  </si>
  <si>
    <t>3</t>
  </si>
  <si>
    <t>4</t>
  </si>
  <si>
    <t>на 1 апреля 2022 года</t>
  </si>
  <si>
    <t>Муниципальная программа «Управление муниципальными финансами и муниципальным долгом городского округа город Салават Республики Башкортостан»</t>
  </si>
  <si>
    <t>0100000000</t>
  </si>
  <si>
    <t>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</si>
  <si>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0200000000</t>
  </si>
  <si>
    <t>Муниципальная программа «Транспортное развитие городского округа город Салават Республики Башкортостан»</t>
  </si>
  <si>
    <t>0300000000</t>
  </si>
  <si>
    <t>Муниципальная программа «Развитие субъектов малого и среднего предпринимательства в городском округе город Салават Республики Башкортостан»</t>
  </si>
  <si>
    <t>0400000000</t>
  </si>
  <si>
    <t>Муниципальная программа «Качественное жилищно-коммунальное обслуживание городского округа город Салават Республики Башкортостан»</t>
  </si>
  <si>
    <t>0700000000</t>
  </si>
  <si>
    <t>Муниципальная программа «Развитие образования в городском округе город Салават Республики Башкортостан»</t>
  </si>
  <si>
    <t>0800000000</t>
  </si>
  <si>
    <t>Муниципальная программа «Развитие молодежной политики в городском округе город Салават Республики Башкортостан»</t>
  </si>
  <si>
    <t>0900000000</t>
  </si>
  <si>
    <t>Муниципальная программа «Национально-культурное развитие в городском округе город Салават Республики Башкортостан»</t>
  </si>
  <si>
    <t>1000000000</t>
  </si>
  <si>
    <t>Муниципальная программа «Социальная поддержка граждан в городском округе город Салават Республики Башкортостан»</t>
  </si>
  <si>
    <t>1100000000</t>
  </si>
  <si>
    <t>Муниципальная программа «Поддержка молодых семей, нуждающихся в улучшении жилищных условий»</t>
  </si>
  <si>
    <t>1200000000</t>
  </si>
  <si>
    <t>Муниципальная программа «Развитие физической культуры и спорта в городском округе город Салават Республики Башкортостан»</t>
  </si>
  <si>
    <t>1300000000</t>
  </si>
  <si>
    <t>Муниципальная программа «Развитие муниципальной службы в Администрации городского округа город Салават Республики Башкортостан»</t>
  </si>
  <si>
    <t>1700000000</t>
  </si>
  <si>
    <t>Муниципальная программа «Формирование современной городской среды на территории городского округа город Салават Республики Башкортостан»</t>
  </si>
  <si>
    <t>1800000000</t>
  </si>
  <si>
    <t>Муниципальная программа «Развитие центра информационного технического обслуживания в городском округе город Салават Республики Башкортостан»</t>
  </si>
  <si>
    <t>1900000000</t>
  </si>
  <si>
    <t>Муниципальная программа «Укрепление единства российской нации и этнокультурное развитие народов, проживающих в городском округе город Салават Республики Башкортостан»</t>
  </si>
  <si>
    <t>2000000000</t>
  </si>
  <si>
    <t>Муниципальная программа «Благоустройство дворовых территорий городского округа город Салават Республики Башкортостан»</t>
  </si>
  <si>
    <t>2100000000</t>
  </si>
  <si>
    <t>Муниципальная программа «Развитие системы закупок товаров, работ, услуг для муниципальных нужд городского округа город Салават Республики Башкортостан»</t>
  </si>
  <si>
    <t>2200000000</t>
  </si>
  <si>
    <t>Муниципальная программа «Охрана здоровья населения городского округа город Салават Республики Башкортостан»</t>
  </si>
  <si>
    <t>2400000000</t>
  </si>
  <si>
    <t>9900000000</t>
  </si>
  <si>
    <t>Цср</t>
  </si>
  <si>
    <t>Итого расходы на реализацию муниципальных  программ городского округа город Салават Республики Башкортостан</t>
  </si>
  <si>
    <t>Наименование муниципальной программы</t>
  </si>
  <si>
    <t>9</t>
  </si>
  <si>
    <t>Муниципальная программа «Развитие торговли, общественного питания и бытового обслуживания населения в городском округе город Салават Республики Башкортостан»</t>
  </si>
  <si>
    <t>0500000000</t>
  </si>
  <si>
    <t>Муниципальная программа «Развитие средств массовой информации на территории городского округа город Салават Республики Башкортостан»</t>
  </si>
  <si>
    <t>1400000000</t>
  </si>
  <si>
    <t>Муниципальная программа «Обеспечение общественной безопасности в городском округе город Салават Республики Башкортостан»</t>
  </si>
  <si>
    <t>1500000000</t>
  </si>
  <si>
    <t xml:space="preserve">Сведения об исполнении бюджета городского округа город Салават Республики Башкортостан за 1 квартал 2023 года по расходам </t>
  </si>
  <si>
    <t>в разрезе муниципальных программ в сравнении с запланированными годовыми значениями и со значениями за 1 квартал 2022 года</t>
  </si>
  <si>
    <t>на 1 апреля 2023 года</t>
  </si>
  <si>
    <t>2023 год к 2022 году, %</t>
  </si>
  <si>
    <t>Муниципальная программа «Доступное жилье в городском округе город Салават Республики Башкортостан»</t>
  </si>
  <si>
    <t>0600000000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</si>
</sst>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vertical="center" wrapText="1"/>
    </xf>
    <xf numFmtId="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164" fontId="4" fillId="0" borderId="1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right" vertical="center" shrinkToFit="1"/>
    </xf>
    <xf numFmtId="4" fontId="1" fillId="0" borderId="1" xfId="0" applyNumberFormat="1" applyFont="1" applyBorder="1" applyAlignment="1">
      <alignment horizontal="right" vertical="center" shrinkToFit="1"/>
    </xf>
    <xf numFmtId="4" fontId="4" fillId="0" borderId="1" xfId="0" applyNumberFormat="1" applyFont="1" applyBorder="1" applyAlignment="1">
      <alignment horizontal="right" vertical="center" shrinkToFit="1"/>
    </xf>
    <xf numFmtId="4" fontId="4" fillId="0" borderId="0" xfId="0" applyNumberFormat="1" applyFont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4" fontId="4" fillId="0" borderId="1" xfId="0" applyNumberFormat="1" applyFont="1" applyFill="1" applyBorder="1" applyAlignment="1">
      <alignment vertical="center" shrinkToFit="1"/>
    </xf>
    <xf numFmtId="4" fontId="1" fillId="0" borderId="1" xfId="0" applyNumberFormat="1" applyFont="1" applyFill="1" applyBorder="1" applyAlignment="1">
      <alignment horizontal="right" vertical="center" shrinkToFit="1"/>
    </xf>
    <xf numFmtId="165" fontId="5" fillId="0" borderId="2" xfId="0" applyNumberFormat="1" applyFont="1" applyBorder="1" applyAlignment="1">
      <alignment horizontal="right"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4" fontId="4" fillId="0" borderId="0" xfId="0" applyNumberFormat="1" applyFont="1" applyFill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80" zoomScaleNormal="80" workbookViewId="0">
      <selection activeCell="N11" sqref="N11"/>
    </sheetView>
  </sheetViews>
  <sheetFormatPr defaultRowHeight="15.75" x14ac:dyDescent="0.25"/>
  <cols>
    <col min="1" max="1" width="50" style="15" customWidth="1"/>
    <col min="2" max="2" width="11.85546875" style="27" customWidth="1"/>
    <col min="3" max="4" width="17.7109375" style="46" customWidth="1"/>
    <col min="5" max="5" width="13.5703125" style="18" customWidth="1"/>
    <col min="6" max="6" width="19.85546875" style="52" customWidth="1"/>
    <col min="7" max="7" width="17.7109375" style="52" customWidth="1"/>
    <col min="8" max="8" width="13.5703125" style="17" customWidth="1"/>
    <col min="9" max="9" width="13.140625" style="16" bestFit="1" customWidth="1"/>
    <col min="10" max="16384" width="9.140625" style="3"/>
  </cols>
  <sheetData>
    <row r="1" spans="1:9" x14ac:dyDescent="0.25">
      <c r="A1" s="33" t="s">
        <v>64</v>
      </c>
      <c r="B1" s="33"/>
      <c r="C1" s="33"/>
      <c r="D1" s="33"/>
      <c r="E1" s="33"/>
      <c r="F1" s="33"/>
      <c r="G1" s="33"/>
      <c r="H1" s="33"/>
      <c r="I1" s="33"/>
    </row>
    <row r="2" spans="1:9" x14ac:dyDescent="0.25">
      <c r="A2" s="33" t="s">
        <v>65</v>
      </c>
      <c r="B2" s="33"/>
      <c r="C2" s="33"/>
      <c r="D2" s="33"/>
      <c r="E2" s="33"/>
      <c r="F2" s="33"/>
      <c r="G2" s="33"/>
      <c r="H2" s="33"/>
      <c r="I2" s="33"/>
    </row>
    <row r="3" spans="1:9" x14ac:dyDescent="0.25">
      <c r="A3" s="4"/>
      <c r="B3" s="21"/>
      <c r="C3" s="21"/>
      <c r="D3" s="21"/>
      <c r="E3" s="28"/>
      <c r="F3" s="47"/>
      <c r="G3" s="47"/>
      <c r="H3" s="5"/>
      <c r="I3" s="5"/>
    </row>
    <row r="4" spans="1:9" ht="15.75" customHeight="1" x14ac:dyDescent="0.25">
      <c r="A4" s="6" t="s">
        <v>9</v>
      </c>
      <c r="B4" s="22"/>
      <c r="C4" s="21"/>
      <c r="D4" s="21"/>
      <c r="E4" s="28"/>
      <c r="F4" s="47"/>
      <c r="G4" s="47"/>
      <c r="H4" s="5"/>
      <c r="I4" s="5"/>
    </row>
    <row r="5" spans="1:9" ht="15.75" customHeight="1" x14ac:dyDescent="0.25">
      <c r="A5" s="34" t="s">
        <v>56</v>
      </c>
      <c r="B5" s="41" t="s">
        <v>54</v>
      </c>
      <c r="C5" s="35" t="s">
        <v>16</v>
      </c>
      <c r="D5" s="36"/>
      <c r="E5" s="37"/>
      <c r="F5" s="35" t="s">
        <v>66</v>
      </c>
      <c r="G5" s="38"/>
      <c r="H5" s="39"/>
      <c r="I5" s="34" t="s">
        <v>67</v>
      </c>
    </row>
    <row r="6" spans="1:9" ht="31.5" x14ac:dyDescent="0.25">
      <c r="A6" s="34"/>
      <c r="B6" s="41"/>
      <c r="C6" s="42" t="s">
        <v>0</v>
      </c>
      <c r="D6" s="42" t="s">
        <v>1</v>
      </c>
      <c r="E6" s="1" t="s">
        <v>2</v>
      </c>
      <c r="F6" s="42" t="s">
        <v>0</v>
      </c>
      <c r="G6" s="42" t="s">
        <v>1</v>
      </c>
      <c r="H6" s="2" t="s">
        <v>2</v>
      </c>
      <c r="I6" s="40"/>
    </row>
    <row r="7" spans="1:9" x14ac:dyDescent="0.25">
      <c r="A7" s="7" t="s">
        <v>13</v>
      </c>
      <c r="B7" s="23" t="s">
        <v>12</v>
      </c>
      <c r="C7" s="23" t="s">
        <v>14</v>
      </c>
      <c r="D7" s="23" t="s">
        <v>15</v>
      </c>
      <c r="E7" s="7" t="s">
        <v>11</v>
      </c>
      <c r="F7" s="23" t="s">
        <v>3</v>
      </c>
      <c r="G7" s="23" t="s">
        <v>4</v>
      </c>
      <c r="H7" s="23" t="s">
        <v>5</v>
      </c>
      <c r="I7" s="7" t="s">
        <v>57</v>
      </c>
    </row>
    <row r="8" spans="1:9" ht="63" x14ac:dyDescent="0.25">
      <c r="A8" s="19" t="s">
        <v>17</v>
      </c>
      <c r="B8" s="24" t="s">
        <v>18</v>
      </c>
      <c r="C8" s="43">
        <v>101650000</v>
      </c>
      <c r="D8" s="43">
        <v>17956599.469999999</v>
      </c>
      <c r="E8" s="20">
        <v>17.665124909001477</v>
      </c>
      <c r="F8" s="48">
        <v>88902000</v>
      </c>
      <c r="G8" s="48">
        <v>18181784.190000001</v>
      </c>
      <c r="H8" s="14">
        <v>20.451490618883717</v>
      </c>
      <c r="I8" s="14">
        <f>G8/D8*100</f>
        <v>101.25404991282574</v>
      </c>
    </row>
    <row r="9" spans="1:9" ht="78.75" x14ac:dyDescent="0.25">
      <c r="A9" s="19" t="s">
        <v>19</v>
      </c>
      <c r="B9" s="24" t="s">
        <v>20</v>
      </c>
      <c r="C9" s="43">
        <v>56106000</v>
      </c>
      <c r="D9" s="43">
        <v>9259105.0500000007</v>
      </c>
      <c r="E9" s="20">
        <v>16.502878569136993</v>
      </c>
      <c r="F9" s="48">
        <v>47365000</v>
      </c>
      <c r="G9" s="48">
        <v>7635740.5</v>
      </c>
      <c r="H9" s="14">
        <v>16.121060909954608</v>
      </c>
      <c r="I9" s="14">
        <f t="shared" ref="I9:I12" si="0">G9/D9*100</f>
        <v>82.467370861074741</v>
      </c>
    </row>
    <row r="10" spans="1:9" ht="47.25" x14ac:dyDescent="0.25">
      <c r="A10" s="19" t="s">
        <v>21</v>
      </c>
      <c r="B10" s="24" t="s">
        <v>22</v>
      </c>
      <c r="C10" s="43">
        <v>253984231.78</v>
      </c>
      <c r="D10" s="43">
        <v>22084634.920000002</v>
      </c>
      <c r="E10" s="20">
        <v>8.6952779569125429</v>
      </c>
      <c r="F10" s="48">
        <v>364117694.48000002</v>
      </c>
      <c r="G10" s="48">
        <v>22512135.899999999</v>
      </c>
      <c r="H10" s="14">
        <v>6.1826536422927196</v>
      </c>
      <c r="I10" s="14">
        <f t="shared" si="0"/>
        <v>101.93573940229751</v>
      </c>
    </row>
    <row r="11" spans="1:9" ht="63" x14ac:dyDescent="0.25">
      <c r="A11" s="19" t="s">
        <v>23</v>
      </c>
      <c r="B11" s="24" t="s">
        <v>24</v>
      </c>
      <c r="C11" s="43">
        <v>8200000</v>
      </c>
      <c r="D11" s="43">
        <v>700000</v>
      </c>
      <c r="E11" s="20">
        <v>8.536585365853659</v>
      </c>
      <c r="F11" s="48">
        <v>8200000</v>
      </c>
      <c r="G11" s="48">
        <v>700000</v>
      </c>
      <c r="H11" s="14">
        <v>8.536585365853659</v>
      </c>
      <c r="I11" s="14">
        <f t="shared" si="0"/>
        <v>100</v>
      </c>
    </row>
    <row r="12" spans="1:9" ht="63" x14ac:dyDescent="0.25">
      <c r="A12" s="8" t="s">
        <v>58</v>
      </c>
      <c r="B12" s="29" t="s">
        <v>59</v>
      </c>
      <c r="C12" s="43">
        <v>1060000</v>
      </c>
      <c r="D12" s="43">
        <v>41712</v>
      </c>
      <c r="E12" s="20">
        <v>3.9350943396226414</v>
      </c>
      <c r="F12" s="48">
        <v>530000</v>
      </c>
      <c r="G12" s="48">
        <v>0</v>
      </c>
      <c r="H12" s="30">
        <v>0</v>
      </c>
      <c r="I12" s="14">
        <f t="shared" si="0"/>
        <v>0</v>
      </c>
    </row>
    <row r="13" spans="1:9" ht="47.25" x14ac:dyDescent="0.25">
      <c r="A13" s="8" t="s">
        <v>68</v>
      </c>
      <c r="B13" s="29" t="s">
        <v>69</v>
      </c>
      <c r="C13" s="43"/>
      <c r="D13" s="43"/>
      <c r="E13" s="20"/>
      <c r="F13" s="48">
        <v>12194000.720000001</v>
      </c>
      <c r="G13" s="48">
        <v>599993.07999999996</v>
      </c>
      <c r="H13" s="30">
        <v>4.9203956418988959</v>
      </c>
      <c r="I13" s="14"/>
    </row>
    <row r="14" spans="1:9" ht="63" x14ac:dyDescent="0.25">
      <c r="A14" s="19" t="s">
        <v>25</v>
      </c>
      <c r="B14" s="24" t="s">
        <v>26</v>
      </c>
      <c r="C14" s="43">
        <v>271076109.76999998</v>
      </c>
      <c r="D14" s="43">
        <v>59193992.619999997</v>
      </c>
      <c r="E14" s="20">
        <v>21.836668923065311</v>
      </c>
      <c r="F14" s="48">
        <v>458089342.75999999</v>
      </c>
      <c r="G14" s="48">
        <v>80870259.609999999</v>
      </c>
      <c r="H14" s="14">
        <v>17.65381816628927</v>
      </c>
      <c r="I14" s="14">
        <f t="shared" ref="I14:I20" si="1">G14/D14*100</f>
        <v>136.6190318148538</v>
      </c>
    </row>
    <row r="15" spans="1:9" ht="47.25" x14ac:dyDescent="0.25">
      <c r="A15" s="19" t="s">
        <v>27</v>
      </c>
      <c r="B15" s="24" t="s">
        <v>28</v>
      </c>
      <c r="C15" s="43">
        <v>2174331525.5900002</v>
      </c>
      <c r="D15" s="43">
        <v>413590159.04000002</v>
      </c>
      <c r="E15" s="20">
        <v>19.021485646158453</v>
      </c>
      <c r="F15" s="48">
        <v>2294990866.7199998</v>
      </c>
      <c r="G15" s="48">
        <v>397468257.16000003</v>
      </c>
      <c r="H15" s="14">
        <v>17.318947230847222</v>
      </c>
      <c r="I15" s="14">
        <f t="shared" si="1"/>
        <v>96.101961923508725</v>
      </c>
    </row>
    <row r="16" spans="1:9" ht="47.25" x14ac:dyDescent="0.25">
      <c r="A16" s="19" t="s">
        <v>29</v>
      </c>
      <c r="B16" s="24" t="s">
        <v>30</v>
      </c>
      <c r="C16" s="43">
        <v>20860400</v>
      </c>
      <c r="D16" s="43">
        <v>3745014.82</v>
      </c>
      <c r="E16" s="20">
        <v>17.952746927192191</v>
      </c>
      <c r="F16" s="48">
        <v>21901200</v>
      </c>
      <c r="G16" s="48">
        <v>4542116.4800000004</v>
      </c>
      <c r="H16" s="14">
        <v>20.739121509323692</v>
      </c>
      <c r="I16" s="14">
        <f t="shared" si="1"/>
        <v>121.28433926998454</v>
      </c>
    </row>
    <row r="17" spans="1:9" ht="47.25" x14ac:dyDescent="0.25">
      <c r="A17" s="19" t="s">
        <v>31</v>
      </c>
      <c r="B17" s="24" t="s">
        <v>32</v>
      </c>
      <c r="C17" s="43">
        <v>110930156.09</v>
      </c>
      <c r="D17" s="43">
        <v>26592850.539999999</v>
      </c>
      <c r="E17" s="20">
        <v>23.972607158710435</v>
      </c>
      <c r="F17" s="48">
        <v>107204048.66</v>
      </c>
      <c r="G17" s="48">
        <v>26113637.760000002</v>
      </c>
      <c r="H17" s="14">
        <v>24.35881674844201</v>
      </c>
      <c r="I17" s="14">
        <f t="shared" si="1"/>
        <v>98.197963850174006</v>
      </c>
    </row>
    <row r="18" spans="1:9" ht="47.25" x14ac:dyDescent="0.25">
      <c r="A18" s="19" t="s">
        <v>33</v>
      </c>
      <c r="B18" s="24" t="s">
        <v>34</v>
      </c>
      <c r="C18" s="43">
        <v>2350000</v>
      </c>
      <c r="D18" s="43">
        <v>384610.61</v>
      </c>
      <c r="E18" s="20">
        <v>16.366408936170213</v>
      </c>
      <c r="F18" s="48">
        <v>2178000</v>
      </c>
      <c r="G18" s="48">
        <v>341215.2</v>
      </c>
      <c r="H18" s="14">
        <v>15.666446280991735</v>
      </c>
      <c r="I18" s="14">
        <f t="shared" si="1"/>
        <v>88.71705333350009</v>
      </c>
    </row>
    <row r="19" spans="1:9" ht="47.25" x14ac:dyDescent="0.25">
      <c r="A19" s="19" t="s">
        <v>35</v>
      </c>
      <c r="B19" s="24" t="s">
        <v>36</v>
      </c>
      <c r="C19" s="43">
        <v>8718510</v>
      </c>
      <c r="D19" s="43">
        <v>0</v>
      </c>
      <c r="E19" s="20">
        <v>0</v>
      </c>
      <c r="F19" s="48">
        <v>7256940</v>
      </c>
      <c r="G19" s="48">
        <v>0</v>
      </c>
      <c r="H19" s="14">
        <v>0</v>
      </c>
      <c r="I19" s="14" t="e">
        <f t="shared" si="1"/>
        <v>#DIV/0!</v>
      </c>
    </row>
    <row r="20" spans="1:9" ht="47.25" x14ac:dyDescent="0.25">
      <c r="A20" s="19" t="s">
        <v>37</v>
      </c>
      <c r="B20" s="24" t="s">
        <v>38</v>
      </c>
      <c r="C20" s="43">
        <v>128033282.7</v>
      </c>
      <c r="D20" s="43">
        <v>21557762.210000001</v>
      </c>
      <c r="E20" s="20">
        <v>16.837623589260669</v>
      </c>
      <c r="F20" s="48">
        <v>118633733.27</v>
      </c>
      <c r="G20" s="48">
        <v>21610105.760000002</v>
      </c>
      <c r="H20" s="14">
        <v>18.21581869198813</v>
      </c>
      <c r="I20" s="14">
        <f t="shared" si="1"/>
        <v>100.24280604586926</v>
      </c>
    </row>
    <row r="21" spans="1:9" ht="63" x14ac:dyDescent="0.25">
      <c r="A21" s="8" t="s">
        <v>60</v>
      </c>
      <c r="B21" s="29" t="s">
        <v>61</v>
      </c>
      <c r="C21" s="43">
        <v>10208000</v>
      </c>
      <c r="D21" s="43">
        <v>2087400</v>
      </c>
      <c r="E21" s="20">
        <v>20.448667711598745</v>
      </c>
      <c r="F21" s="48">
        <v>9775000</v>
      </c>
      <c r="G21" s="48">
        <v>1980341.03</v>
      </c>
      <c r="H21" s="30">
        <v>20.25924327365729</v>
      </c>
      <c r="I21" s="14">
        <f t="shared" ref="I21:I22" si="2">G21/D21*100</f>
        <v>94.871180894893172</v>
      </c>
    </row>
    <row r="22" spans="1:9" ht="47.25" x14ac:dyDescent="0.25">
      <c r="A22" s="8" t="s">
        <v>62</v>
      </c>
      <c r="B22" s="29" t="s">
        <v>63</v>
      </c>
      <c r="C22" s="43">
        <v>240000</v>
      </c>
      <c r="D22" s="43">
        <v>0</v>
      </c>
      <c r="E22" s="20">
        <v>0</v>
      </c>
      <c r="F22" s="48">
        <v>475000</v>
      </c>
      <c r="G22" s="48">
        <v>0</v>
      </c>
      <c r="H22" s="30">
        <v>0</v>
      </c>
      <c r="I22" s="14" t="e">
        <f t="shared" si="2"/>
        <v>#DIV/0!</v>
      </c>
    </row>
    <row r="23" spans="1:9" ht="63" x14ac:dyDescent="0.25">
      <c r="A23" s="19" t="s">
        <v>39</v>
      </c>
      <c r="B23" s="24" t="s">
        <v>40</v>
      </c>
      <c r="C23" s="43">
        <v>61450229.350000001</v>
      </c>
      <c r="D23" s="43">
        <v>10657288.15</v>
      </c>
      <c r="E23" s="20">
        <v>17.342959111347888</v>
      </c>
      <c r="F23" s="48">
        <v>63201500</v>
      </c>
      <c r="G23" s="48">
        <v>14811382.59</v>
      </c>
      <c r="H23" s="14">
        <v>23.435175731588647</v>
      </c>
      <c r="I23" s="14">
        <f t="shared" ref="I23:I29" si="3">G23/D23*100</f>
        <v>138.978907030866</v>
      </c>
    </row>
    <row r="24" spans="1:9" ht="63" x14ac:dyDescent="0.25">
      <c r="A24" s="19" t="s">
        <v>41</v>
      </c>
      <c r="B24" s="24" t="s">
        <v>42</v>
      </c>
      <c r="C24" s="43">
        <v>74495230.069999993</v>
      </c>
      <c r="D24" s="43">
        <v>0</v>
      </c>
      <c r="E24" s="20">
        <v>0</v>
      </c>
      <c r="F24" s="48">
        <v>76316976.430000007</v>
      </c>
      <c r="G24" s="48">
        <v>0</v>
      </c>
      <c r="H24" s="14">
        <v>0</v>
      </c>
      <c r="I24" s="14" t="e">
        <f t="shared" si="3"/>
        <v>#DIV/0!</v>
      </c>
    </row>
    <row r="25" spans="1:9" ht="63" x14ac:dyDescent="0.25">
      <c r="A25" s="19" t="s">
        <v>43</v>
      </c>
      <c r="B25" s="24" t="s">
        <v>44</v>
      </c>
      <c r="C25" s="43">
        <v>38466000</v>
      </c>
      <c r="D25" s="43">
        <v>7571023.6500000004</v>
      </c>
      <c r="E25" s="20">
        <v>19.682378334113242</v>
      </c>
      <c r="F25" s="48">
        <v>42745000</v>
      </c>
      <c r="G25" s="48">
        <v>10008831.84</v>
      </c>
      <c r="H25" s="14">
        <v>23.41521076149257</v>
      </c>
      <c r="I25" s="14">
        <f t="shared" si="3"/>
        <v>132.19918867906321</v>
      </c>
    </row>
    <row r="26" spans="1:9" ht="63" x14ac:dyDescent="0.25">
      <c r="A26" s="19" t="s">
        <v>45</v>
      </c>
      <c r="B26" s="24" t="s">
        <v>46</v>
      </c>
      <c r="C26" s="43">
        <v>63000</v>
      </c>
      <c r="D26" s="43">
        <v>63000</v>
      </c>
      <c r="E26" s="20">
        <v>100</v>
      </c>
      <c r="F26" s="48">
        <v>563000</v>
      </c>
      <c r="G26" s="48">
        <v>433000</v>
      </c>
      <c r="H26" s="14">
        <v>76.909413854351683</v>
      </c>
      <c r="I26" s="14">
        <f t="shared" si="3"/>
        <v>687.30158730158723</v>
      </c>
    </row>
    <row r="27" spans="1:9" s="12" customFormat="1" ht="30" customHeight="1" x14ac:dyDescent="0.25">
      <c r="A27" s="19" t="s">
        <v>47</v>
      </c>
      <c r="B27" s="24" t="s">
        <v>48</v>
      </c>
      <c r="C27" s="43">
        <v>64914334.359999999</v>
      </c>
      <c r="D27" s="43">
        <v>0</v>
      </c>
      <c r="E27" s="20">
        <v>0</v>
      </c>
      <c r="F27" s="48">
        <v>58225261.340000004</v>
      </c>
      <c r="G27" s="48">
        <v>0</v>
      </c>
      <c r="H27" s="14">
        <v>0</v>
      </c>
      <c r="I27" s="14" t="e">
        <f t="shared" si="3"/>
        <v>#DIV/0!</v>
      </c>
    </row>
    <row r="28" spans="1:9" ht="63" x14ac:dyDescent="0.25">
      <c r="A28" s="19" t="s">
        <v>49</v>
      </c>
      <c r="B28" s="24" t="s">
        <v>50</v>
      </c>
      <c r="C28" s="43">
        <v>3341000</v>
      </c>
      <c r="D28" s="43">
        <v>406950.42</v>
      </c>
      <c r="E28" s="20">
        <v>12.18049745585154</v>
      </c>
      <c r="F28" s="48">
        <v>3797000</v>
      </c>
      <c r="G28" s="48">
        <v>852640.66</v>
      </c>
      <c r="H28" s="14">
        <v>22.45564024229655</v>
      </c>
      <c r="I28" s="14">
        <f t="shared" si="3"/>
        <v>209.5195429457967</v>
      </c>
    </row>
    <row r="29" spans="1:9" s="12" customFormat="1" ht="47.25" x14ac:dyDescent="0.25">
      <c r="A29" s="19" t="s">
        <v>51</v>
      </c>
      <c r="B29" s="24" t="s">
        <v>52</v>
      </c>
      <c r="C29" s="43">
        <v>3660000</v>
      </c>
      <c r="D29" s="43">
        <v>300000</v>
      </c>
      <c r="E29" s="20">
        <v>8.1967213114754092</v>
      </c>
      <c r="F29" s="48">
        <v>2140000</v>
      </c>
      <c r="G29" s="48">
        <v>310000</v>
      </c>
      <c r="H29" s="14">
        <v>14.485981308411214</v>
      </c>
      <c r="I29" s="14">
        <f t="shared" si="3"/>
        <v>103.33333333333334</v>
      </c>
    </row>
    <row r="30" spans="1:9" ht="47.25" x14ac:dyDescent="0.25">
      <c r="A30" s="9" t="s">
        <v>55</v>
      </c>
      <c r="B30" s="25"/>
      <c r="C30" s="44">
        <f>SUM(C8:C29)</f>
        <v>3394138009.7100005</v>
      </c>
      <c r="D30" s="44">
        <f>SUM(D8:D29)</f>
        <v>596192103.5</v>
      </c>
      <c r="E30" s="10">
        <f>D30/C30*100</f>
        <v>17.565346541431278</v>
      </c>
      <c r="F30" s="49">
        <f>SUM(F8:F29)</f>
        <v>3788801564.3799996</v>
      </c>
      <c r="G30" s="49">
        <f>SUM(G8:G29)</f>
        <v>608971441.76000011</v>
      </c>
      <c r="H30" s="11">
        <f>G30/F30*100</f>
        <v>16.072930487708252</v>
      </c>
      <c r="I30" s="11">
        <f t="shared" ref="I30:I32" si="4">G30/D30*100</f>
        <v>102.14349337822119</v>
      </c>
    </row>
    <row r="31" spans="1:9" x14ac:dyDescent="0.25">
      <c r="A31" s="19" t="s">
        <v>6</v>
      </c>
      <c r="B31" s="24" t="s">
        <v>53</v>
      </c>
      <c r="C31" s="50">
        <v>89116570.650000006</v>
      </c>
      <c r="D31" s="50">
        <v>11954842.789999999</v>
      </c>
      <c r="E31" s="20">
        <v>17.580992404631203</v>
      </c>
      <c r="F31" s="50">
        <v>74030934.519999996</v>
      </c>
      <c r="G31" s="50">
        <v>15100069.470000001</v>
      </c>
      <c r="H31" s="32">
        <v>20.396972654614547</v>
      </c>
      <c r="I31" s="31">
        <f t="shared" si="4"/>
        <v>126.30922660589836</v>
      </c>
    </row>
    <row r="32" spans="1:9" x14ac:dyDescent="0.25">
      <c r="A32" s="9" t="s">
        <v>10</v>
      </c>
      <c r="B32" s="25"/>
      <c r="C32" s="44">
        <f>C30+C31</f>
        <v>3483254580.3600006</v>
      </c>
      <c r="D32" s="44">
        <f>D30+D31</f>
        <v>608146946.28999996</v>
      </c>
      <c r="E32" s="10">
        <f t="shared" ref="E32" si="5">D32/C32*100</f>
        <v>17.459158733874308</v>
      </c>
      <c r="F32" s="49">
        <f>F30+F31</f>
        <v>3862832498.8999996</v>
      </c>
      <c r="G32" s="49">
        <f>G30+G31</f>
        <v>624071511.23000014</v>
      </c>
      <c r="H32" s="11">
        <f t="shared" ref="H32" si="6">G32/F32*100</f>
        <v>16.155800475628027</v>
      </c>
      <c r="I32" s="11">
        <f t="shared" si="4"/>
        <v>102.6185389957391</v>
      </c>
    </row>
    <row r="33" spans="1:9" x14ac:dyDescent="0.25">
      <c r="A33" s="8" t="s">
        <v>7</v>
      </c>
      <c r="B33" s="26"/>
      <c r="C33" s="45">
        <f>C30/C32*100</f>
        <v>97.441571708468416</v>
      </c>
      <c r="D33" s="45">
        <f>D30/D32*100</f>
        <v>98.034218068029361</v>
      </c>
      <c r="E33" s="13"/>
      <c r="F33" s="51">
        <f>F30/F32*100</f>
        <v>98.083506480255579</v>
      </c>
      <c r="G33" s="51">
        <f>G30/G32*100</f>
        <v>97.58039436213987</v>
      </c>
      <c r="H33" s="14"/>
      <c r="I33" s="14"/>
    </row>
    <row r="34" spans="1:9" x14ac:dyDescent="0.25">
      <c r="A34" s="8" t="s">
        <v>8</v>
      </c>
      <c r="B34" s="26"/>
      <c r="C34" s="45">
        <f>C31/C32*100</f>
        <v>2.5584282915315839</v>
      </c>
      <c r="D34" s="45">
        <f>D31/D32*100</f>
        <v>1.965781931970638</v>
      </c>
      <c r="E34" s="13"/>
      <c r="F34" s="51">
        <f>F31/F32*100</f>
        <v>1.9164935197444215</v>
      </c>
      <c r="G34" s="51">
        <f>G31/G32*100</f>
        <v>2.4196056378601303</v>
      </c>
      <c r="H34" s="14"/>
      <c r="I34" s="14"/>
    </row>
  </sheetData>
  <mergeCells count="7">
    <mergeCell ref="A1:I1"/>
    <mergeCell ref="A2:I2"/>
    <mergeCell ref="A5:A6"/>
    <mergeCell ref="C5:E5"/>
    <mergeCell ref="F5:H5"/>
    <mergeCell ref="I5:I6"/>
    <mergeCell ref="B5:B6"/>
  </mergeCells>
  <pageMargins left="0.70866141732283472" right="0.35433070866141736" top="0.94488188976377963" bottom="0.9448818897637796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 2021-2022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 Ирина Николаевна</dc:creator>
  <cp:lastModifiedBy>Людмила Александровна Зверева</cp:lastModifiedBy>
  <cp:lastPrinted>2022-04-05T07:46:14Z</cp:lastPrinted>
  <dcterms:created xsi:type="dcterms:W3CDTF">2020-05-12T03:59:38Z</dcterms:created>
  <dcterms:modified xsi:type="dcterms:W3CDTF">2023-04-14T11:56:41Z</dcterms:modified>
</cp:coreProperties>
</file>