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ua21\Desktop\Почта_Зверева\Ежеквартальная отчетность\2023 год\2 кв. 2023 года\Для сайта ФУ по открытости\"/>
    </mc:Choice>
  </mc:AlternateContent>
  <bookViews>
    <workbookView xWindow="0" yWindow="0" windowWidth="28305" windowHeight="11685"/>
  </bookViews>
  <sheets>
    <sheet name="1кв 2020" sheetId="1" r:id="rId1"/>
  </sheets>
  <calcPr calcId="152511"/>
</workbook>
</file>

<file path=xl/calcChain.xml><?xml version="1.0" encoding="utf-8"?>
<calcChain xmlns="http://schemas.openxmlformats.org/spreadsheetml/2006/main">
  <c r="I12" i="1" l="1"/>
  <c r="I31" i="1"/>
  <c r="I21" i="1"/>
  <c r="I22" i="1"/>
  <c r="I23" i="1"/>
  <c r="I24" i="1"/>
  <c r="I25" i="1"/>
  <c r="I26" i="1"/>
  <c r="I27" i="1"/>
  <c r="I28" i="1"/>
  <c r="I29" i="1"/>
  <c r="E31" i="1"/>
  <c r="D30" i="1"/>
  <c r="D32" i="1" s="1"/>
  <c r="C30" i="1"/>
  <c r="C32" i="1" s="1"/>
  <c r="C34" i="1" s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2" i="1"/>
  <c r="E11" i="1"/>
  <c r="E10" i="1"/>
  <c r="E9" i="1"/>
  <c r="E8" i="1"/>
  <c r="E30" i="1" l="1"/>
  <c r="D34" i="1"/>
  <c r="E32" i="1"/>
  <c r="C33" i="1"/>
  <c r="D33" i="1"/>
  <c r="I9" i="1" l="1"/>
  <c r="I10" i="1"/>
  <c r="I11" i="1"/>
  <c r="I14" i="1"/>
  <c r="I15" i="1"/>
  <c r="I16" i="1"/>
  <c r="I17" i="1"/>
  <c r="I18" i="1"/>
  <c r="I19" i="1"/>
  <c r="I20" i="1"/>
  <c r="I8" i="1"/>
  <c r="G30" i="1" l="1"/>
  <c r="I30" i="1" s="1"/>
  <c r="F30" i="1" l="1"/>
  <c r="H30" i="1" l="1"/>
  <c r="F32" i="1"/>
  <c r="F34" i="1" s="1"/>
  <c r="G32" i="1"/>
  <c r="I32" i="1" s="1"/>
  <c r="F33" i="1" l="1"/>
  <c r="G34" i="1"/>
  <c r="H32" i="1"/>
  <c r="G33" i="1"/>
</calcChain>
</file>

<file path=xl/sharedStrings.xml><?xml version="1.0" encoding="utf-8"?>
<sst xmlns="http://schemas.openxmlformats.org/spreadsheetml/2006/main" count="73" uniqueCount="70">
  <si>
    <t>План</t>
  </si>
  <si>
    <t>Отчет</t>
  </si>
  <si>
    <t>% исполнения</t>
  </si>
  <si>
    <t>6</t>
  </si>
  <si>
    <t>7</t>
  </si>
  <si>
    <t>8</t>
  </si>
  <si>
    <t>Непрограммные расходы</t>
  </si>
  <si>
    <t>Доля программных расходов, %</t>
  </si>
  <si>
    <t>Доля непрограммных расходов, %</t>
  </si>
  <si>
    <t xml:space="preserve">Единица измерения:  руб. </t>
  </si>
  <si>
    <t>Расходы бюджета,  всего</t>
  </si>
  <si>
    <t>5</t>
  </si>
  <si>
    <t>2</t>
  </si>
  <si>
    <t>1</t>
  </si>
  <si>
    <t>3</t>
  </si>
  <si>
    <t>4</t>
  </si>
  <si>
    <t>Муниципальная программа «Управление муниципальными финансами и муниципальным долгом городского округа город Салават Республики Башкортостан»</t>
  </si>
  <si>
    <t>0100000000</t>
  </si>
  <si>
    <t>Муниципальная программа «Снижение рисков и смягчение последствий чрезвычайных ситуаций природного и техногенного характера в городском округе город Салават Республики Башкортостан»</t>
  </si>
  <si>
    <t>0200000000</t>
  </si>
  <si>
    <t>Муниципальная программа «Транспортное развитие городского округа город Салават Республики Башкортостан»</t>
  </si>
  <si>
    <t>0300000000</t>
  </si>
  <si>
    <t>Муниципальная программа «Развитие субъектов малого и среднего предпринимательства в городском округе город Салават Республики Башкортостан»</t>
  </si>
  <si>
    <t>0400000000</t>
  </si>
  <si>
    <t>Муниципальная программа «Качественное жилищно-коммунальное обслуживание городского округа город Салават Республики Башкортостан»</t>
  </si>
  <si>
    <t>0700000000</t>
  </si>
  <si>
    <t>Муниципальная программа «Развитие образования в городском округе город Салават Республики Башкортостан»</t>
  </si>
  <si>
    <t>0800000000</t>
  </si>
  <si>
    <t>Муниципальная программа «Развитие молодежной политики в городском округе город Салават Республики Башкортостан»</t>
  </si>
  <si>
    <t>0900000000</t>
  </si>
  <si>
    <t>Муниципальная программа «Национально-культурное развитие в городском округе город Салават Республики Башкортостан»</t>
  </si>
  <si>
    <t>1000000000</t>
  </si>
  <si>
    <t>Муниципальная программа «Социальная поддержка граждан в городском округе город Салават Республики Башкортостан»</t>
  </si>
  <si>
    <t>1100000000</t>
  </si>
  <si>
    <t>Муниципальная программа «Поддержка молодых семей, нуждающихся в улучшении жилищных условий»</t>
  </si>
  <si>
    <t>1200000000</t>
  </si>
  <si>
    <t>Муниципальная программа «Развитие физической культуры и спорта в городском округе город Салават Республики Башкортостан»</t>
  </si>
  <si>
    <t>1300000000</t>
  </si>
  <si>
    <t>Муниципальная программа «Развитие муниципальной службы в Администрации городского округа город Салават Республики Башкортостан»</t>
  </si>
  <si>
    <t>1700000000</t>
  </si>
  <si>
    <t>Муниципальная программа «Формирование современной городской среды на территории городского округа город Салават Республики Башкортостан»</t>
  </si>
  <si>
    <t>1800000000</t>
  </si>
  <si>
    <t>Муниципальная программа «Развитие центра информационного технического обслуживания в городском округе город Салават Республики Башкортостан»</t>
  </si>
  <si>
    <t>1900000000</t>
  </si>
  <si>
    <t>Муниципальная программа «Укрепление единства российской нации и этнокультурное развитие народов, проживающих в городском округе город Салават Республики Башкортостан»</t>
  </si>
  <si>
    <t>2000000000</t>
  </si>
  <si>
    <t>Муниципальная программа «Благоустройство дворовых территорий городского округа город Салават Республики Башкортостан»</t>
  </si>
  <si>
    <t>2100000000</t>
  </si>
  <si>
    <t>Муниципальная программа «Развитие системы закупок товаров, работ, услуг для муниципальных нужд городского округа город Салават Республики Башкортостан»</t>
  </si>
  <si>
    <t>2200000000</t>
  </si>
  <si>
    <t>Муниципальная программа «Охрана здоровья населения городского округа город Салават Республики Башкортостан»</t>
  </si>
  <si>
    <t>2400000000</t>
  </si>
  <si>
    <t>9900000000</t>
  </si>
  <si>
    <t>Цср</t>
  </si>
  <si>
    <t>Итого расходы на реализацию муниципальных  программ городского округа город Салават Республики Башкортостан</t>
  </si>
  <si>
    <t>Наименование муниципальной программы</t>
  </si>
  <si>
    <t>на 1 июля 2022 года</t>
  </si>
  <si>
    <t>9</t>
  </si>
  <si>
    <t>0500000000</t>
  </si>
  <si>
    <t>1400000000</t>
  </si>
  <si>
    <t>1500000000</t>
  </si>
  <si>
    <t>Муниципальная программа «Развитие торговли, общественного питания и бытового обслуживания населения в городском округе город Салават Республики Башкортостан»</t>
  </si>
  <si>
    <t>Муниципальная программа «Обеспечение общественной безопасности в городском округе город Салават Республики Башкортостан»</t>
  </si>
  <si>
    <t>Муниципальная программа «Развитие средств массовой информации на территории городского округа город Салават Республики Башкортостан»</t>
  </si>
  <si>
    <t>Сведения об исполнении бюджета городского округа город Салават Республики Башкортостан за I полугодие 2023 года по расходам</t>
  </si>
  <si>
    <t xml:space="preserve"> в разрезе муниципальных программ в сравнении с запланированными годовыми значениями и со значениями за I полугодие 2022 года</t>
  </si>
  <si>
    <t>Муниципальная программа «Доступное жилье в городском округе город Салават Республики Башкортостан»</t>
  </si>
  <si>
    <t>0600000000</t>
  </si>
  <si>
    <t>на 1 июля 2023 года</t>
  </si>
  <si>
    <t>2023 год к 2022 году,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</si>
</sst>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,##0.00_ ;[Red]\-#,##0.00\ "/>
    <numFmt numFmtId="166" formatCode="#,##0.0_ ;[Red]\-#,##0.0\ "/>
  </numFmts>
  <fonts count="6" x14ac:knownFonts="1">
    <font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shrinkToFit="1"/>
    </xf>
    <xf numFmtId="0" fontId="5" fillId="0" borderId="1" xfId="0" applyNumberFormat="1" applyFont="1" applyBorder="1" applyAlignment="1">
      <alignment vertical="center" wrapText="1"/>
    </xf>
    <xf numFmtId="0" fontId="5" fillId="0" borderId="1" xfId="0" applyNumberFormat="1" applyFont="1" applyBorder="1" applyAlignment="1">
      <alignment horizontal="center" vertical="center" shrinkToFit="1"/>
    </xf>
    <xf numFmtId="49" fontId="5" fillId="0" borderId="1" xfId="0" applyNumberFormat="1" applyFont="1" applyBorder="1" applyAlignment="1">
      <alignment horizontal="center" vertical="center" shrinkToFit="1"/>
    </xf>
    <xf numFmtId="49" fontId="1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shrinkToFit="1"/>
    </xf>
    <xf numFmtId="0" fontId="1" fillId="0" borderId="0" xfId="0" applyFont="1" applyAlignment="1">
      <alignment vertical="center"/>
    </xf>
    <xf numFmtId="49" fontId="2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vertical="center" shrinkToFit="1"/>
    </xf>
    <xf numFmtId="49" fontId="2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vertical="center" shrinkToFit="1"/>
    </xf>
    <xf numFmtId="4" fontId="2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" fontId="2" fillId="0" borderId="0" xfId="0" applyNumberFormat="1" applyFont="1" applyFill="1" applyAlignment="1">
      <alignment horizontal="center" vertical="center"/>
    </xf>
    <xf numFmtId="164" fontId="2" fillId="0" borderId="0" xfId="0" applyNumberFormat="1" applyFont="1" applyFill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center" vertical="center"/>
    </xf>
    <xf numFmtId="166" fontId="2" fillId="0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abSelected="1" topLeftCell="A28" workbookViewId="0">
      <selection activeCell="M10" sqref="M10"/>
    </sheetView>
  </sheetViews>
  <sheetFormatPr defaultRowHeight="12" x14ac:dyDescent="0.25"/>
  <cols>
    <col min="1" max="1" width="40.42578125" style="30" customWidth="1"/>
    <col min="2" max="2" width="9.5703125" style="31" bestFit="1" customWidth="1"/>
    <col min="3" max="3" width="13.5703125" style="34" bestFit="1" customWidth="1"/>
    <col min="4" max="4" width="13.140625" style="34" bestFit="1" customWidth="1"/>
    <col min="5" max="5" width="10.7109375" style="37" customWidth="1"/>
    <col min="6" max="7" width="13.140625" style="35" bestFit="1" customWidth="1"/>
    <col min="8" max="8" width="10.7109375" style="36" customWidth="1"/>
    <col min="9" max="9" width="9.28515625" style="35" customWidth="1"/>
    <col min="10" max="16384" width="9.140625" style="2"/>
  </cols>
  <sheetData>
    <row r="1" spans="1:9" x14ac:dyDescent="0.25">
      <c r="A1" s="1" t="s">
        <v>64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1" t="s">
        <v>65</v>
      </c>
      <c r="B2" s="1"/>
      <c r="C2" s="1"/>
      <c r="D2" s="1"/>
      <c r="E2" s="1"/>
      <c r="F2" s="1"/>
      <c r="G2" s="1"/>
      <c r="H2" s="1"/>
      <c r="I2" s="1"/>
    </row>
    <row r="3" spans="1:9" x14ac:dyDescent="0.25">
      <c r="A3" s="3"/>
      <c r="B3" s="4"/>
      <c r="C3" s="5"/>
      <c r="D3" s="5"/>
      <c r="E3" s="5"/>
      <c r="F3" s="6"/>
      <c r="G3" s="6"/>
      <c r="H3" s="6"/>
      <c r="I3" s="6"/>
    </row>
    <row r="4" spans="1:9" x14ac:dyDescent="0.25">
      <c r="A4" s="7" t="s">
        <v>9</v>
      </c>
      <c r="B4" s="8"/>
      <c r="C4" s="5"/>
      <c r="D4" s="5"/>
      <c r="E4" s="5"/>
      <c r="F4" s="6"/>
      <c r="G4" s="6"/>
      <c r="H4" s="6"/>
      <c r="I4" s="6"/>
    </row>
    <row r="5" spans="1:9" x14ac:dyDescent="0.25">
      <c r="A5" s="9" t="s">
        <v>55</v>
      </c>
      <c r="B5" s="10" t="s">
        <v>53</v>
      </c>
      <c r="C5" s="11" t="s">
        <v>56</v>
      </c>
      <c r="D5" s="12"/>
      <c r="E5" s="13"/>
      <c r="F5" s="11" t="s">
        <v>68</v>
      </c>
      <c r="G5" s="14"/>
      <c r="H5" s="15"/>
      <c r="I5" s="9" t="s">
        <v>69</v>
      </c>
    </row>
    <row r="6" spans="1:9" ht="24" x14ac:dyDescent="0.25">
      <c r="A6" s="9"/>
      <c r="B6" s="10"/>
      <c r="C6" s="16" t="s">
        <v>0</v>
      </c>
      <c r="D6" s="16" t="s">
        <v>1</v>
      </c>
      <c r="E6" s="17" t="s">
        <v>2</v>
      </c>
      <c r="F6" s="16" t="s">
        <v>0</v>
      </c>
      <c r="G6" s="16" t="s">
        <v>1</v>
      </c>
      <c r="H6" s="18" t="s">
        <v>2</v>
      </c>
      <c r="I6" s="19"/>
    </row>
    <row r="7" spans="1:9" x14ac:dyDescent="0.25">
      <c r="A7" s="20" t="s">
        <v>13</v>
      </c>
      <c r="B7" s="21" t="s">
        <v>12</v>
      </c>
      <c r="C7" s="20" t="s">
        <v>14</v>
      </c>
      <c r="D7" s="21" t="s">
        <v>15</v>
      </c>
      <c r="E7" s="20" t="s">
        <v>11</v>
      </c>
      <c r="F7" s="21" t="s">
        <v>3</v>
      </c>
      <c r="G7" s="20" t="s">
        <v>4</v>
      </c>
      <c r="H7" s="21" t="s">
        <v>5</v>
      </c>
      <c r="I7" s="20" t="s">
        <v>57</v>
      </c>
    </row>
    <row r="8" spans="1:9" ht="48" x14ac:dyDescent="0.25">
      <c r="A8" s="22" t="s">
        <v>16</v>
      </c>
      <c r="B8" s="23" t="s">
        <v>17</v>
      </c>
      <c r="C8" s="32">
        <v>102586809.14</v>
      </c>
      <c r="D8" s="32">
        <v>43683396.380000003</v>
      </c>
      <c r="E8" s="38">
        <f t="shared" ref="E8:E29" si="0">D8/C8*100</f>
        <v>42.581884304818722</v>
      </c>
      <c r="F8" s="43">
        <v>88902000</v>
      </c>
      <c r="G8" s="43">
        <v>41214219.25</v>
      </c>
      <c r="H8" s="44">
        <v>46.359158680344649</v>
      </c>
      <c r="I8" s="40">
        <f>G8/D8*100</f>
        <v>94.347561465869703</v>
      </c>
    </row>
    <row r="9" spans="1:9" ht="48" x14ac:dyDescent="0.25">
      <c r="A9" s="22" t="s">
        <v>18</v>
      </c>
      <c r="B9" s="23" t="s">
        <v>19</v>
      </c>
      <c r="C9" s="32">
        <v>56218807.609999999</v>
      </c>
      <c r="D9" s="32">
        <v>20928909.25</v>
      </c>
      <c r="E9" s="38">
        <f t="shared" si="0"/>
        <v>37.227593646573965</v>
      </c>
      <c r="F9" s="43">
        <v>47365000</v>
      </c>
      <c r="G9" s="43">
        <v>17890793.739999998</v>
      </c>
      <c r="H9" s="44">
        <v>37.772181441993027</v>
      </c>
      <c r="I9" s="40">
        <f t="shared" ref="I9:I32" si="1">G9/D9*100</f>
        <v>85.483641437262179</v>
      </c>
    </row>
    <row r="10" spans="1:9" ht="36" x14ac:dyDescent="0.25">
      <c r="A10" s="22" t="s">
        <v>20</v>
      </c>
      <c r="B10" s="23" t="s">
        <v>21</v>
      </c>
      <c r="C10" s="32">
        <v>256934466.47</v>
      </c>
      <c r="D10" s="32">
        <v>57595357.399999999</v>
      </c>
      <c r="E10" s="38">
        <f t="shared" si="0"/>
        <v>22.416360946547009</v>
      </c>
      <c r="F10" s="43">
        <v>363710258.38999999</v>
      </c>
      <c r="G10" s="43">
        <v>112224456.81</v>
      </c>
      <c r="H10" s="44">
        <v>30.855455467979603</v>
      </c>
      <c r="I10" s="40">
        <f t="shared" si="1"/>
        <v>194.84983143797629</v>
      </c>
    </row>
    <row r="11" spans="1:9" ht="39" customHeight="1" x14ac:dyDescent="0.25">
      <c r="A11" s="22" t="s">
        <v>22</v>
      </c>
      <c r="B11" s="23" t="s">
        <v>23</v>
      </c>
      <c r="C11" s="32">
        <v>8200000</v>
      </c>
      <c r="D11" s="32">
        <v>4200000</v>
      </c>
      <c r="E11" s="38">
        <f t="shared" si="0"/>
        <v>51.219512195121951</v>
      </c>
      <c r="F11" s="43">
        <v>10290424</v>
      </c>
      <c r="G11" s="43">
        <v>4200000</v>
      </c>
      <c r="H11" s="44">
        <v>40.814644760993332</v>
      </c>
      <c r="I11" s="40">
        <f t="shared" si="1"/>
        <v>100</v>
      </c>
    </row>
    <row r="12" spans="1:9" ht="48" x14ac:dyDescent="0.25">
      <c r="A12" s="22" t="s">
        <v>61</v>
      </c>
      <c r="B12" s="24" t="s">
        <v>58</v>
      </c>
      <c r="C12" s="32">
        <v>1410000</v>
      </c>
      <c r="D12" s="32">
        <v>380364</v>
      </c>
      <c r="E12" s="38">
        <f t="shared" si="0"/>
        <v>26.976170212765961</v>
      </c>
      <c r="F12" s="43">
        <v>530000</v>
      </c>
      <c r="G12" s="43">
        <v>339872</v>
      </c>
      <c r="H12" s="44">
        <v>64.126792452830188</v>
      </c>
      <c r="I12" s="40">
        <f t="shared" si="1"/>
        <v>89.354407882975252</v>
      </c>
    </row>
    <row r="13" spans="1:9" ht="36" x14ac:dyDescent="0.25">
      <c r="A13" s="41" t="s">
        <v>66</v>
      </c>
      <c r="B13" s="42" t="s">
        <v>67</v>
      </c>
      <c r="C13" s="32">
        <v>0</v>
      </c>
      <c r="D13" s="32">
        <v>0</v>
      </c>
      <c r="E13" s="38">
        <v>0</v>
      </c>
      <c r="F13" s="43">
        <v>11600883.92</v>
      </c>
      <c r="G13" s="43">
        <v>599993.07999999996</v>
      </c>
      <c r="H13" s="44">
        <v>5.171960034576399</v>
      </c>
      <c r="I13" s="40">
        <v>0</v>
      </c>
    </row>
    <row r="14" spans="1:9" ht="36" x14ac:dyDescent="0.25">
      <c r="A14" s="22" t="s">
        <v>24</v>
      </c>
      <c r="B14" s="23" t="s">
        <v>25</v>
      </c>
      <c r="C14" s="32">
        <v>274875005.51999998</v>
      </c>
      <c r="D14" s="32">
        <v>123421042.92</v>
      </c>
      <c r="E14" s="38">
        <f t="shared" si="0"/>
        <v>44.900787791351171</v>
      </c>
      <c r="F14" s="43">
        <v>473569400.13</v>
      </c>
      <c r="G14" s="43">
        <v>187888799.44</v>
      </c>
      <c r="H14" s="44">
        <v>39.675029549718047</v>
      </c>
      <c r="I14" s="40">
        <f t="shared" si="1"/>
        <v>152.23400726064779</v>
      </c>
    </row>
    <row r="15" spans="1:9" ht="36" x14ac:dyDescent="0.25">
      <c r="A15" s="22" t="s">
        <v>26</v>
      </c>
      <c r="B15" s="23" t="s">
        <v>27</v>
      </c>
      <c r="C15" s="32">
        <v>2173423209.6399999</v>
      </c>
      <c r="D15" s="32">
        <v>1000095117.7</v>
      </c>
      <c r="E15" s="38">
        <f t="shared" si="0"/>
        <v>46.014743620302703</v>
      </c>
      <c r="F15" s="43">
        <v>2328785485.7199998</v>
      </c>
      <c r="G15" s="43">
        <v>1054095152.95</v>
      </c>
      <c r="H15" s="44">
        <v>45.263729073101004</v>
      </c>
      <c r="I15" s="40">
        <f t="shared" si="1"/>
        <v>105.39948993793593</v>
      </c>
    </row>
    <row r="16" spans="1:9" ht="36" x14ac:dyDescent="0.25">
      <c r="A16" s="22" t="s">
        <v>28</v>
      </c>
      <c r="B16" s="23" t="s">
        <v>29</v>
      </c>
      <c r="C16" s="32">
        <v>21698906</v>
      </c>
      <c r="D16" s="32">
        <v>8718348.6500000004</v>
      </c>
      <c r="E16" s="38">
        <f t="shared" si="0"/>
        <v>40.178747490772118</v>
      </c>
      <c r="F16" s="43">
        <v>21901200</v>
      </c>
      <c r="G16" s="43">
        <v>10328886.68</v>
      </c>
      <c r="H16" s="44">
        <v>47.161281938889196</v>
      </c>
      <c r="I16" s="40">
        <f t="shared" si="1"/>
        <v>118.47297114001054</v>
      </c>
    </row>
    <row r="17" spans="1:9" ht="36" x14ac:dyDescent="0.25">
      <c r="A17" s="22" t="s">
        <v>30</v>
      </c>
      <c r="B17" s="23" t="s">
        <v>31</v>
      </c>
      <c r="C17" s="32">
        <v>102187488.09</v>
      </c>
      <c r="D17" s="32">
        <v>55976964.030000001</v>
      </c>
      <c r="E17" s="38">
        <f t="shared" si="0"/>
        <v>54.778686780811348</v>
      </c>
      <c r="F17" s="43">
        <v>108104048.66</v>
      </c>
      <c r="G17" s="43">
        <v>58739729.670000002</v>
      </c>
      <c r="H17" s="44">
        <v>54.336290266744214</v>
      </c>
      <c r="I17" s="40">
        <f t="shared" si="1"/>
        <v>104.93554033855665</v>
      </c>
    </row>
    <row r="18" spans="1:9" ht="36" x14ac:dyDescent="0.25">
      <c r="A18" s="22" t="s">
        <v>32</v>
      </c>
      <c r="B18" s="23" t="s">
        <v>33</v>
      </c>
      <c r="C18" s="32">
        <v>2350000</v>
      </c>
      <c r="D18" s="32">
        <v>848185.16</v>
      </c>
      <c r="E18" s="38">
        <f t="shared" si="0"/>
        <v>36.092985531914898</v>
      </c>
      <c r="F18" s="43">
        <v>2178000</v>
      </c>
      <c r="G18" s="43">
        <v>821775.5</v>
      </c>
      <c r="H18" s="44">
        <v>37.730739210284661</v>
      </c>
      <c r="I18" s="40">
        <f t="shared" si="1"/>
        <v>96.886333168102112</v>
      </c>
    </row>
    <row r="19" spans="1:9" ht="36" x14ac:dyDescent="0.25">
      <c r="A19" s="22" t="s">
        <v>34</v>
      </c>
      <c r="B19" s="23" t="s">
        <v>35</v>
      </c>
      <c r="C19" s="32">
        <v>7509299.7000000002</v>
      </c>
      <c r="D19" s="32">
        <v>7509299.7000000002</v>
      </c>
      <c r="E19" s="38">
        <f t="shared" si="0"/>
        <v>100</v>
      </c>
      <c r="F19" s="43">
        <v>7221503.6299999999</v>
      </c>
      <c r="G19" s="43">
        <v>7221503.6299999999</v>
      </c>
      <c r="H19" s="44">
        <v>100</v>
      </c>
      <c r="I19" s="40">
        <f t="shared" si="1"/>
        <v>96.167471249016728</v>
      </c>
    </row>
    <row r="20" spans="1:9" ht="36" x14ac:dyDescent="0.25">
      <c r="A20" s="22" t="s">
        <v>36</v>
      </c>
      <c r="B20" s="23" t="s">
        <v>37</v>
      </c>
      <c r="C20" s="32">
        <v>128782535.55</v>
      </c>
      <c r="D20" s="32">
        <v>46649459.210000001</v>
      </c>
      <c r="E20" s="38">
        <f t="shared" si="0"/>
        <v>36.223435895846521</v>
      </c>
      <c r="F20" s="43">
        <v>120024788.73</v>
      </c>
      <c r="G20" s="43">
        <v>52418098.18</v>
      </c>
      <c r="H20" s="44">
        <v>43.672726888040067</v>
      </c>
      <c r="I20" s="40">
        <f t="shared" si="1"/>
        <v>112.36592892541701</v>
      </c>
    </row>
    <row r="21" spans="1:9" ht="39" customHeight="1" x14ac:dyDescent="0.25">
      <c r="A21" s="22" t="s">
        <v>63</v>
      </c>
      <c r="B21" s="23" t="s">
        <v>59</v>
      </c>
      <c r="C21" s="32">
        <v>10208000</v>
      </c>
      <c r="D21" s="32">
        <v>4305200</v>
      </c>
      <c r="E21" s="38">
        <f t="shared" si="0"/>
        <v>42.174764890282127</v>
      </c>
      <c r="F21" s="43">
        <v>9775000</v>
      </c>
      <c r="G21" s="43">
        <v>4582404.79</v>
      </c>
      <c r="H21" s="44">
        <v>46.878821381074168</v>
      </c>
      <c r="I21" s="40">
        <f t="shared" si="1"/>
        <v>106.43883652327418</v>
      </c>
    </row>
    <row r="22" spans="1:9" ht="36" x14ac:dyDescent="0.25">
      <c r="A22" s="22" t="s">
        <v>62</v>
      </c>
      <c r="B22" s="23" t="s">
        <v>60</v>
      </c>
      <c r="C22" s="32">
        <v>240000</v>
      </c>
      <c r="D22" s="32">
        <v>79920</v>
      </c>
      <c r="E22" s="38">
        <f t="shared" si="0"/>
        <v>33.300000000000004</v>
      </c>
      <c r="F22" s="43">
        <v>475000</v>
      </c>
      <c r="G22" s="43">
        <v>0</v>
      </c>
      <c r="H22" s="44">
        <v>0</v>
      </c>
      <c r="I22" s="40">
        <f t="shared" si="1"/>
        <v>0</v>
      </c>
    </row>
    <row r="23" spans="1:9" ht="35.25" customHeight="1" x14ac:dyDescent="0.25">
      <c r="A23" s="22" t="s">
        <v>38</v>
      </c>
      <c r="B23" s="23" t="s">
        <v>39</v>
      </c>
      <c r="C23" s="32">
        <v>64077473.259999998</v>
      </c>
      <c r="D23" s="32">
        <v>34761016.609999999</v>
      </c>
      <c r="E23" s="38">
        <f t="shared" si="0"/>
        <v>54.248419673094958</v>
      </c>
      <c r="F23" s="43">
        <v>62772704</v>
      </c>
      <c r="G23" s="43">
        <v>35181977.189999998</v>
      </c>
      <c r="H23" s="44">
        <v>56.04661731634183</v>
      </c>
      <c r="I23" s="40">
        <f t="shared" si="1"/>
        <v>101.21101343128987</v>
      </c>
    </row>
    <row r="24" spans="1:9" ht="48" x14ac:dyDescent="0.25">
      <c r="A24" s="22" t="s">
        <v>40</v>
      </c>
      <c r="B24" s="23" t="s">
        <v>41</v>
      </c>
      <c r="C24" s="32">
        <v>70767224.709999993</v>
      </c>
      <c r="D24" s="32">
        <v>21230167.41</v>
      </c>
      <c r="E24" s="38">
        <f t="shared" si="0"/>
        <v>29.999999995760753</v>
      </c>
      <c r="F24" s="43">
        <v>76247343.609999999</v>
      </c>
      <c r="G24" s="43">
        <v>39377990.469999999</v>
      </c>
      <c r="H24" s="44">
        <v>51.645065395872351</v>
      </c>
      <c r="I24" s="40">
        <f t="shared" si="1"/>
        <v>185.48129983869964</v>
      </c>
    </row>
    <row r="25" spans="1:9" ht="48" x14ac:dyDescent="0.25">
      <c r="A25" s="22" t="s">
        <v>42</v>
      </c>
      <c r="B25" s="23" t="s">
        <v>43</v>
      </c>
      <c r="C25" s="32">
        <v>38466000</v>
      </c>
      <c r="D25" s="32">
        <v>18103181.02</v>
      </c>
      <c r="E25" s="38">
        <f t="shared" si="0"/>
        <v>47.062811365881558</v>
      </c>
      <c r="F25" s="43">
        <v>42733364</v>
      </c>
      <c r="G25" s="43">
        <v>19890016.050000001</v>
      </c>
      <c r="H25" s="44">
        <v>46.54446593532866</v>
      </c>
      <c r="I25" s="40">
        <f t="shared" si="1"/>
        <v>109.87028206825057</v>
      </c>
    </row>
    <row r="26" spans="1:9" ht="46.5" customHeight="1" x14ac:dyDescent="0.25">
      <c r="A26" s="22" t="s">
        <v>44</v>
      </c>
      <c r="B26" s="23" t="s">
        <v>45</v>
      </c>
      <c r="C26" s="32">
        <v>63000</v>
      </c>
      <c r="D26" s="32">
        <v>63000</v>
      </c>
      <c r="E26" s="38">
        <f t="shared" si="0"/>
        <v>100</v>
      </c>
      <c r="F26" s="43">
        <v>563000</v>
      </c>
      <c r="G26" s="43">
        <v>563000</v>
      </c>
      <c r="H26" s="44">
        <v>100</v>
      </c>
      <c r="I26" s="40">
        <f t="shared" si="1"/>
        <v>893.65079365079373</v>
      </c>
    </row>
    <row r="27" spans="1:9" ht="36" x14ac:dyDescent="0.25">
      <c r="A27" s="22" t="s">
        <v>46</v>
      </c>
      <c r="B27" s="23" t="s">
        <v>47</v>
      </c>
      <c r="C27" s="32">
        <v>64914334.359999999</v>
      </c>
      <c r="D27" s="32">
        <v>13037357.199999999</v>
      </c>
      <c r="E27" s="38">
        <f t="shared" si="0"/>
        <v>20.083941903644593</v>
      </c>
      <c r="F27" s="43">
        <v>57584777.049999997</v>
      </c>
      <c r="G27" s="43">
        <v>17275433.120000001</v>
      </c>
      <c r="H27" s="44">
        <v>30.000000008682854</v>
      </c>
      <c r="I27" s="40">
        <f t="shared" si="1"/>
        <v>132.50717039493253</v>
      </c>
    </row>
    <row r="28" spans="1:9" ht="48" x14ac:dyDescent="0.25">
      <c r="A28" s="22" t="s">
        <v>48</v>
      </c>
      <c r="B28" s="23" t="s">
        <v>49</v>
      </c>
      <c r="C28" s="32">
        <v>3341000</v>
      </c>
      <c r="D28" s="32">
        <v>1786683.6</v>
      </c>
      <c r="E28" s="38">
        <f t="shared" si="0"/>
        <v>53.477509727626462</v>
      </c>
      <c r="F28" s="43">
        <v>3797000</v>
      </c>
      <c r="G28" s="43">
        <v>2227704.69</v>
      </c>
      <c r="H28" s="44">
        <v>58.670126152225443</v>
      </c>
      <c r="I28" s="40">
        <f t="shared" si="1"/>
        <v>124.68378228803354</v>
      </c>
    </row>
    <row r="29" spans="1:9" ht="36" x14ac:dyDescent="0.25">
      <c r="A29" s="22" t="s">
        <v>50</v>
      </c>
      <c r="B29" s="23" t="s">
        <v>51</v>
      </c>
      <c r="C29" s="32">
        <v>3660000</v>
      </c>
      <c r="D29" s="32">
        <v>600000</v>
      </c>
      <c r="E29" s="38">
        <f t="shared" si="0"/>
        <v>16.393442622950818</v>
      </c>
      <c r="F29" s="43">
        <v>2140000</v>
      </c>
      <c r="G29" s="43">
        <v>480000</v>
      </c>
      <c r="H29" s="44">
        <v>22.429906542056074</v>
      </c>
      <c r="I29" s="40">
        <f t="shared" si="1"/>
        <v>80</v>
      </c>
    </row>
    <row r="30" spans="1:9" s="27" customFormat="1" ht="36" customHeight="1" x14ac:dyDescent="0.25">
      <c r="A30" s="25" t="s">
        <v>54</v>
      </c>
      <c r="B30" s="26"/>
      <c r="C30" s="33">
        <f>SUM(C8:C29)</f>
        <v>3391913560.0500007</v>
      </c>
      <c r="D30" s="33">
        <f>SUM(D8:D29)</f>
        <v>1463972970.2400002</v>
      </c>
      <c r="E30" s="39">
        <f>D30/C30*100</f>
        <v>43.160680374720975</v>
      </c>
      <c r="F30" s="33">
        <f>SUM(F8:F29)</f>
        <v>3840271181.8400002</v>
      </c>
      <c r="G30" s="33">
        <f>SUM(G8:G29)</f>
        <v>1667561807.2400002</v>
      </c>
      <c r="H30" s="39">
        <f>G30/F30*100</f>
        <v>43.42302218462126</v>
      </c>
      <c r="I30" s="39">
        <f t="shared" si="1"/>
        <v>113.90659808197307</v>
      </c>
    </row>
    <row r="31" spans="1:9" x14ac:dyDescent="0.25">
      <c r="A31" s="22" t="s">
        <v>6</v>
      </c>
      <c r="B31" s="23" t="s">
        <v>52</v>
      </c>
      <c r="C31" s="32">
        <v>85395101.920000002</v>
      </c>
      <c r="D31" s="32">
        <v>31770367.02</v>
      </c>
      <c r="E31" s="40">
        <f t="shared" ref="E31:E32" si="2">D31/C31*100</f>
        <v>37.203968735540798</v>
      </c>
      <c r="F31" s="43">
        <v>77671366.519999996</v>
      </c>
      <c r="G31" s="43">
        <v>35844702.530000001</v>
      </c>
      <c r="H31" s="44">
        <v>46.149184874673431</v>
      </c>
      <c r="I31" s="40">
        <f t="shared" si="1"/>
        <v>112.82432622649634</v>
      </c>
    </row>
    <row r="32" spans="1:9" s="27" customFormat="1" x14ac:dyDescent="0.25">
      <c r="A32" s="25" t="s">
        <v>10</v>
      </c>
      <c r="B32" s="26"/>
      <c r="C32" s="33">
        <f>C30+C31</f>
        <v>3477308661.9700007</v>
      </c>
      <c r="D32" s="33">
        <f>D30+D31</f>
        <v>1495743337.2600002</v>
      </c>
      <c r="E32" s="39">
        <f t="shared" si="2"/>
        <v>43.014396553816894</v>
      </c>
      <c r="F32" s="33">
        <f>F30+F31</f>
        <v>3917942548.3600001</v>
      </c>
      <c r="G32" s="33">
        <f>G30+G31</f>
        <v>1703406509.7700002</v>
      </c>
      <c r="H32" s="39">
        <f t="shared" ref="H32" si="3">G32/F32*100</f>
        <v>43.477067076520157</v>
      </c>
      <c r="I32" s="39">
        <f t="shared" si="1"/>
        <v>113.88361006443866</v>
      </c>
    </row>
    <row r="33" spans="1:9" x14ac:dyDescent="0.25">
      <c r="A33" s="28" t="s">
        <v>7</v>
      </c>
      <c r="B33" s="29"/>
      <c r="C33" s="32">
        <f>C30/C32*100</f>
        <v>97.544218525840577</v>
      </c>
      <c r="D33" s="32">
        <f>D30/D32*100</f>
        <v>97.875947949853554</v>
      </c>
      <c r="E33" s="32"/>
      <c r="F33" s="32">
        <f>F30/F32*100</f>
        <v>98.017547078312518</v>
      </c>
      <c r="G33" s="32">
        <f>G30/G32*100</f>
        <v>97.895704734929083</v>
      </c>
      <c r="H33" s="32"/>
      <c r="I33" s="32"/>
    </row>
    <row r="34" spans="1:9" x14ac:dyDescent="0.25">
      <c r="A34" s="28" t="s">
        <v>8</v>
      </c>
      <c r="B34" s="29"/>
      <c r="C34" s="32">
        <f>C31/C32*100</f>
        <v>2.4557814741594175</v>
      </c>
      <c r="D34" s="32">
        <f>D31/D32*100</f>
        <v>2.1240520501464522</v>
      </c>
      <c r="E34" s="32"/>
      <c r="F34" s="32">
        <f>F31/F32*100</f>
        <v>1.9824529216874867</v>
      </c>
      <c r="G34" s="32">
        <f>G31/G32*100</f>
        <v>2.1042952650709239</v>
      </c>
      <c r="H34" s="32"/>
      <c r="I34" s="32"/>
    </row>
    <row r="35" spans="1:9" x14ac:dyDescent="0.25">
      <c r="E35" s="34"/>
      <c r="H35" s="35"/>
    </row>
    <row r="37" spans="1:9" x14ac:dyDescent="0.25">
      <c r="E37" s="34"/>
    </row>
  </sheetData>
  <mergeCells count="7">
    <mergeCell ref="A1:I1"/>
    <mergeCell ref="A2:I2"/>
    <mergeCell ref="A5:A6"/>
    <mergeCell ref="C5:E5"/>
    <mergeCell ref="F5:H5"/>
    <mergeCell ref="I5:I6"/>
    <mergeCell ref="B5:B6"/>
  </mergeCells>
  <pageMargins left="0.70866141732283472" right="0.35433070866141736" top="0.94488188976377963" bottom="0.94488188976377963" header="0.31496062992125984" footer="0.31496062992125984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1кв 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Князева Ирина Николаевна</dc:creator>
  <cp:lastModifiedBy>Людмила Александровна Киреева</cp:lastModifiedBy>
  <cp:lastPrinted>2023-07-06T10:12:26Z</cp:lastPrinted>
  <dcterms:created xsi:type="dcterms:W3CDTF">2020-05-12T03:59:38Z</dcterms:created>
  <dcterms:modified xsi:type="dcterms:W3CDTF">2023-07-06T10:13:12Z</dcterms:modified>
</cp:coreProperties>
</file>