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Исполнение бюджета 2023\3 кв. 2023 года отчет об исполнении\Для сайта ФУ по открытости\"/>
    </mc:Choice>
  </mc:AlternateContent>
  <bookViews>
    <workbookView xWindow="0" yWindow="0" windowWidth="28800" windowHeight="12435"/>
  </bookViews>
  <sheets>
    <sheet name="1кв 2020" sheetId="1" r:id="rId1"/>
  </sheets>
  <calcPr calcId="152511"/>
</workbook>
</file>

<file path=xl/calcChain.xml><?xml version="1.0" encoding="utf-8"?>
<calcChain xmlns="http://schemas.openxmlformats.org/spreadsheetml/2006/main">
  <c r="F33" i="1" l="1"/>
  <c r="G30" i="1"/>
  <c r="F30" i="1"/>
  <c r="I9" i="1"/>
  <c r="I10" i="1"/>
  <c r="I11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8" i="1"/>
  <c r="D30" i="1"/>
  <c r="D32" i="1" s="1"/>
  <c r="C30" i="1"/>
  <c r="C32" i="1" s="1"/>
  <c r="C34" i="1" s="1"/>
  <c r="H30" i="1" l="1"/>
  <c r="D34" i="1"/>
  <c r="E32" i="1"/>
  <c r="E30" i="1"/>
  <c r="C33" i="1"/>
  <c r="D33" i="1"/>
  <c r="I31" i="1" l="1"/>
  <c r="F32" i="1" l="1"/>
  <c r="F34" i="1" s="1"/>
  <c r="I30" i="1"/>
  <c r="G32" i="1"/>
  <c r="H32" i="1" s="1"/>
  <c r="G34" i="1" l="1"/>
  <c r="I32" i="1"/>
  <c r="G33" i="1"/>
</calcChain>
</file>

<file path=xl/sharedStrings.xml><?xml version="1.0" encoding="utf-8"?>
<sst xmlns="http://schemas.openxmlformats.org/spreadsheetml/2006/main" count="73" uniqueCount="70">
  <si>
    <t>План</t>
  </si>
  <si>
    <t>Отчет</t>
  </si>
  <si>
    <t>% исполнения</t>
  </si>
  <si>
    <t>6</t>
  </si>
  <si>
    <t>7</t>
  </si>
  <si>
    <t>8</t>
  </si>
  <si>
    <t>Непрограммные расходы</t>
  </si>
  <si>
    <t>Доля программных расходов, %</t>
  </si>
  <si>
    <t>Доля непрограммных расходов, %</t>
  </si>
  <si>
    <t xml:space="preserve">Единица измерения:  руб. </t>
  </si>
  <si>
    <t>Расходы бюджета,  всего</t>
  </si>
  <si>
    <t>5</t>
  </si>
  <si>
    <t>2</t>
  </si>
  <si>
    <t>1</t>
  </si>
  <si>
    <t>3</t>
  </si>
  <si>
    <t>4</t>
  </si>
  <si>
    <t>Муниципальная программа «Управление муниципальными финансами и муниципальным долгом городского округа город Салават Республики Башкортостан»</t>
  </si>
  <si>
    <t>0100000000</t>
  </si>
  <si>
    <t>Муниципальная программа «Снижение рисков и смягчение последствий чрезвычайных ситуаций природного и техногенного характера в городском округе город Салават Республики Башкортостан»</t>
  </si>
  <si>
    <t>0200000000</t>
  </si>
  <si>
    <t>Муниципальная программа «Транспортное развитие городского округа город Салават Республики Башкортостан»</t>
  </si>
  <si>
    <t>0300000000</t>
  </si>
  <si>
    <t>Муниципальная программа «Развитие субъектов малого и среднего предпринимательства в городском округе город Салават Республики Башкортостан»</t>
  </si>
  <si>
    <t>0400000000</t>
  </si>
  <si>
    <t>Муниципальная программа «Качественное жилищно-коммунальное обслуживание городского округа город Салават Республики Башкортостан»</t>
  </si>
  <si>
    <t>0700000000</t>
  </si>
  <si>
    <t>Муниципальная программа «Развитие образования в городском округе город Салават Республики Башкортостан»</t>
  </si>
  <si>
    <t>0800000000</t>
  </si>
  <si>
    <t>Муниципальная программа «Развитие молодежной политики в городском округе город Салават Республики Башкортостан»</t>
  </si>
  <si>
    <t>0900000000</t>
  </si>
  <si>
    <t>Муниципальная программа «Национально-культурное развитие в городском округе город Салават Республики Башкортостан»</t>
  </si>
  <si>
    <t>1000000000</t>
  </si>
  <si>
    <t>Муниципальная программа «Социальная поддержка граждан в городском округе город Салават Республики Башкортостан»</t>
  </si>
  <si>
    <t>1100000000</t>
  </si>
  <si>
    <t>Муниципальная программа «Поддержка молодых семей, нуждающихся в улучшении жилищных условий»</t>
  </si>
  <si>
    <t>1200000000</t>
  </si>
  <si>
    <t>Муниципальная программа «Развитие физической культуры и спорта в городском округе город Салават Республики Башкортостан»</t>
  </si>
  <si>
    <t>1300000000</t>
  </si>
  <si>
    <t>Муниципальная программа «Развитие муниципальной службы в Администрации городского округа город Салават Республики Башкортостан»</t>
  </si>
  <si>
    <t>1700000000</t>
  </si>
  <si>
    <t>Муниципальная программа «Формирование современной городской среды на территории городского округа город Салават Республики Башкортостан»</t>
  </si>
  <si>
    <t>1800000000</t>
  </si>
  <si>
    <t>Муниципальная программа «Развитие центра информационного технического обслуживания в городском округе город Салават Республики Башкортостан»</t>
  </si>
  <si>
    <t>1900000000</t>
  </si>
  <si>
    <t>Муниципальная программа «Укрепление единства российской нации и этнокультурное развитие народов, проживающих в городском округе город Салават Республики Башкортостан»</t>
  </si>
  <si>
    <t>2000000000</t>
  </si>
  <si>
    <t>Муниципальная программа «Благоустройство дворовых территорий городского округа город Салават Республики Башкортостан»</t>
  </si>
  <si>
    <t>2100000000</t>
  </si>
  <si>
    <t>Муниципальная программа «Развитие системы закупок товаров, работ, услуг для муниципальных нужд городского округа город Салават Республики Башкортостан»</t>
  </si>
  <si>
    <t>2200000000</t>
  </si>
  <si>
    <t>Муниципальная программа «Охрана здоровья населения городского округа город Салават Республики Башкортостан»</t>
  </si>
  <si>
    <t>2400000000</t>
  </si>
  <si>
    <t>9900000000</t>
  </si>
  <si>
    <t>Цср</t>
  </si>
  <si>
    <t>Итого расходы на реализацию муниципальных  программ городского округа город Салават Республики Башкортостан</t>
  </si>
  <si>
    <t>Наименование муниципальной программы</t>
  </si>
  <si>
    <t>9</t>
  </si>
  <si>
    <t>0500000000</t>
  </si>
  <si>
    <t>1400000000</t>
  </si>
  <si>
    <t>1500000000</t>
  </si>
  <si>
    <t>Муниципальная программа «Развитие торговли, общественного питания и бытового обслуживания населения в городском округе город Салават Республики Башкортостан»</t>
  </si>
  <si>
    <t>Муниципальная программа «Обеспечение общественной безопасности в городском округе город Салават Республики Башкортостан»</t>
  </si>
  <si>
    <t>Муниципальная программа «Развитие средств массовой информации на территории городского округа город Салават Республики Башкортостан»</t>
  </si>
  <si>
    <t>на 1 октября 2022 года</t>
  </si>
  <si>
    <t>Муниципальная программа «Доступное жилье в городском округе город Салават Республики Башкортостан»</t>
  </si>
  <si>
    <t>0600000000</t>
  </si>
  <si>
    <t>на 1 октября 2023 года</t>
  </si>
  <si>
    <t>Сведения об исполнении бюджета городского округа город Салават Республики Башкортостан за 9 месяцев 2023 года по расходам</t>
  </si>
  <si>
    <t xml:space="preserve"> в разрезе муниципальных программ в сравнении с запланированными годовыми значениями и со значениями за 9 месяцев 2022 года</t>
  </si>
  <si>
    <t>2023 год к 2022 году,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</si>
</sst>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shrinkToFit="1"/>
    </xf>
    <xf numFmtId="4" fontId="5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0" zoomScaleNormal="80" workbookViewId="0">
      <selection activeCell="M8" sqref="L8:M8"/>
    </sheetView>
  </sheetViews>
  <sheetFormatPr defaultRowHeight="15.75" x14ac:dyDescent="0.25"/>
  <cols>
    <col min="1" max="1" width="50" style="11" customWidth="1"/>
    <col min="2" max="2" width="11.85546875" style="19" customWidth="1"/>
    <col min="3" max="4" width="18.85546875" style="33" customWidth="1"/>
    <col min="5" max="5" width="13.5703125" style="35" customWidth="1"/>
    <col min="6" max="7" width="21" style="34" customWidth="1"/>
    <col min="8" max="8" width="13.5703125" style="36" customWidth="1"/>
    <col min="9" max="9" width="13.140625" style="34" bestFit="1" customWidth="1"/>
    <col min="10" max="16384" width="9.140625" style="3"/>
  </cols>
  <sheetData>
    <row r="1" spans="1:9" x14ac:dyDescent="0.25">
      <c r="A1" s="23" t="s">
        <v>67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3" t="s">
        <v>68</v>
      </c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4"/>
      <c r="B3" s="13"/>
      <c r="C3" s="21"/>
      <c r="D3" s="21"/>
      <c r="E3" s="21"/>
      <c r="F3" s="5"/>
      <c r="G3" s="5"/>
      <c r="H3" s="5"/>
      <c r="I3" s="5"/>
    </row>
    <row r="4" spans="1:9" x14ac:dyDescent="0.25">
      <c r="A4" s="6" t="s">
        <v>9</v>
      </c>
      <c r="B4" s="14"/>
      <c r="C4" s="21"/>
      <c r="D4" s="21"/>
      <c r="E4" s="21"/>
      <c r="F4" s="5"/>
      <c r="G4" s="5"/>
      <c r="H4" s="5"/>
      <c r="I4" s="5"/>
    </row>
    <row r="5" spans="1:9" ht="15.75" customHeight="1" x14ac:dyDescent="0.25">
      <c r="A5" s="24" t="s">
        <v>55</v>
      </c>
      <c r="B5" s="29" t="s">
        <v>53</v>
      </c>
      <c r="C5" s="25" t="s">
        <v>63</v>
      </c>
      <c r="D5" s="26"/>
      <c r="E5" s="27"/>
      <c r="F5" s="25" t="s">
        <v>66</v>
      </c>
      <c r="G5" s="26"/>
      <c r="H5" s="27"/>
      <c r="I5" s="24" t="s">
        <v>69</v>
      </c>
    </row>
    <row r="6" spans="1:9" ht="31.5" x14ac:dyDescent="0.25">
      <c r="A6" s="24"/>
      <c r="B6" s="29"/>
      <c r="C6" s="22" t="s">
        <v>0</v>
      </c>
      <c r="D6" s="22" t="s">
        <v>1</v>
      </c>
      <c r="E6" s="1" t="s">
        <v>2</v>
      </c>
      <c r="F6" s="22" t="s">
        <v>0</v>
      </c>
      <c r="G6" s="22" t="s">
        <v>1</v>
      </c>
      <c r="H6" s="2" t="s">
        <v>2</v>
      </c>
      <c r="I6" s="28"/>
    </row>
    <row r="7" spans="1:9" x14ac:dyDescent="0.25">
      <c r="A7" s="7" t="s">
        <v>13</v>
      </c>
      <c r="B7" s="15" t="s">
        <v>12</v>
      </c>
      <c r="C7" s="7" t="s">
        <v>14</v>
      </c>
      <c r="D7" s="15" t="s">
        <v>15</v>
      </c>
      <c r="E7" s="7" t="s">
        <v>11</v>
      </c>
      <c r="F7" s="15" t="s">
        <v>3</v>
      </c>
      <c r="G7" s="7" t="s">
        <v>4</v>
      </c>
      <c r="H7" s="15" t="s">
        <v>5</v>
      </c>
      <c r="I7" s="7" t="s">
        <v>56</v>
      </c>
    </row>
    <row r="8" spans="1:9" ht="63" x14ac:dyDescent="0.25">
      <c r="A8" s="12" t="s">
        <v>16</v>
      </c>
      <c r="B8" s="16" t="s">
        <v>17</v>
      </c>
      <c r="C8" s="30">
        <v>95908721.719999999</v>
      </c>
      <c r="D8" s="30">
        <v>64332726.390000001</v>
      </c>
      <c r="E8" s="31">
        <v>67.077034534789959</v>
      </c>
      <c r="F8" s="37">
        <v>92084000</v>
      </c>
      <c r="G8" s="37">
        <v>62258752.130000003</v>
      </c>
      <c r="H8" s="38">
        <v>67.610825040180714</v>
      </c>
      <c r="I8" s="30">
        <f>G8/D8*100</f>
        <v>96.77617539877437</v>
      </c>
    </row>
    <row r="9" spans="1:9" ht="78.75" x14ac:dyDescent="0.25">
      <c r="A9" s="12" t="s">
        <v>18</v>
      </c>
      <c r="B9" s="16" t="s">
        <v>19</v>
      </c>
      <c r="C9" s="30">
        <v>56218807.609999999</v>
      </c>
      <c r="D9" s="30">
        <v>34027471.079999998</v>
      </c>
      <c r="E9" s="31">
        <v>60.526845955280116</v>
      </c>
      <c r="F9" s="37">
        <v>48002000</v>
      </c>
      <c r="G9" s="37">
        <v>28059451.280000001</v>
      </c>
      <c r="H9" s="38">
        <v>58.454754551893672</v>
      </c>
      <c r="I9" s="30">
        <f t="shared" ref="I9:I29" si="0">G9/D9*100</f>
        <v>82.461171487093665</v>
      </c>
    </row>
    <row r="10" spans="1:9" ht="47.25" x14ac:dyDescent="0.25">
      <c r="A10" s="12" t="s">
        <v>20</v>
      </c>
      <c r="B10" s="16" t="s">
        <v>21</v>
      </c>
      <c r="C10" s="30">
        <v>256925912.47</v>
      </c>
      <c r="D10" s="30">
        <v>175416181.11000001</v>
      </c>
      <c r="E10" s="31">
        <v>68.275005593483101</v>
      </c>
      <c r="F10" s="37">
        <v>375702157.38</v>
      </c>
      <c r="G10" s="37">
        <v>325873391.11000001</v>
      </c>
      <c r="H10" s="38">
        <v>86.737162592441223</v>
      </c>
      <c r="I10" s="30">
        <f t="shared" si="0"/>
        <v>185.77156853372111</v>
      </c>
    </row>
    <row r="11" spans="1:9" ht="63" x14ac:dyDescent="0.25">
      <c r="A11" s="12" t="s">
        <v>22</v>
      </c>
      <c r="B11" s="16" t="s">
        <v>23</v>
      </c>
      <c r="C11" s="30">
        <v>10851506.67</v>
      </c>
      <c r="D11" s="30">
        <v>4200000</v>
      </c>
      <c r="E11" s="31">
        <v>38.704302800746468</v>
      </c>
      <c r="F11" s="37">
        <v>10290424</v>
      </c>
      <c r="G11" s="37">
        <v>4200000</v>
      </c>
      <c r="H11" s="38">
        <v>40.814644760993332</v>
      </c>
      <c r="I11" s="30">
        <f t="shared" si="0"/>
        <v>100</v>
      </c>
    </row>
    <row r="12" spans="1:9" ht="63" x14ac:dyDescent="0.25">
      <c r="A12" s="12" t="s">
        <v>60</v>
      </c>
      <c r="B12" s="20" t="s">
        <v>57</v>
      </c>
      <c r="C12" s="30">
        <v>1410000</v>
      </c>
      <c r="D12" s="30">
        <v>594766</v>
      </c>
      <c r="E12" s="31">
        <v>42.181985815602836</v>
      </c>
      <c r="F12" s="37">
        <v>530000</v>
      </c>
      <c r="G12" s="37">
        <v>339872</v>
      </c>
      <c r="H12" s="38">
        <v>64.126792452830188</v>
      </c>
      <c r="I12" s="30">
        <f t="shared" si="0"/>
        <v>57.143817904856697</v>
      </c>
    </row>
    <row r="13" spans="1:9" ht="47.25" x14ac:dyDescent="0.25">
      <c r="A13" s="12" t="s">
        <v>64</v>
      </c>
      <c r="B13" s="20" t="s">
        <v>65</v>
      </c>
      <c r="C13" s="30">
        <v>0</v>
      </c>
      <c r="D13" s="30">
        <v>0</v>
      </c>
      <c r="E13" s="31">
        <v>0</v>
      </c>
      <c r="F13" s="37">
        <v>8145079.1200000001</v>
      </c>
      <c r="G13" s="37">
        <v>1647260.64</v>
      </c>
      <c r="H13" s="38">
        <v>20.223998020537337</v>
      </c>
      <c r="I13" s="30">
        <v>0</v>
      </c>
    </row>
    <row r="14" spans="1:9" ht="63" x14ac:dyDescent="0.25">
      <c r="A14" s="12" t="s">
        <v>24</v>
      </c>
      <c r="B14" s="16" t="s">
        <v>25</v>
      </c>
      <c r="C14" s="30">
        <v>307464379.44999999</v>
      </c>
      <c r="D14" s="30">
        <v>187422365.09999999</v>
      </c>
      <c r="E14" s="31">
        <v>60.957423892571171</v>
      </c>
      <c r="F14" s="37">
        <v>520876089</v>
      </c>
      <c r="G14" s="37">
        <v>317215979.31</v>
      </c>
      <c r="H14" s="38">
        <v>60.900468654455743</v>
      </c>
      <c r="I14" s="30">
        <f t="shared" si="0"/>
        <v>169.25193486953816</v>
      </c>
    </row>
    <row r="15" spans="1:9" ht="47.25" x14ac:dyDescent="0.25">
      <c r="A15" s="12" t="s">
        <v>26</v>
      </c>
      <c r="B15" s="16" t="s">
        <v>27</v>
      </c>
      <c r="C15" s="30">
        <v>2240507115.6399999</v>
      </c>
      <c r="D15" s="30">
        <v>1379956541.22</v>
      </c>
      <c r="E15" s="31">
        <v>61.591259031811461</v>
      </c>
      <c r="F15" s="37">
        <v>2320796768.5500002</v>
      </c>
      <c r="G15" s="37">
        <v>1485692297.4200001</v>
      </c>
      <c r="H15" s="38">
        <v>64.016475615322349</v>
      </c>
      <c r="I15" s="30">
        <f t="shared" si="0"/>
        <v>107.6622526175006</v>
      </c>
    </row>
    <row r="16" spans="1:9" ht="47.25" x14ac:dyDescent="0.25">
      <c r="A16" s="12" t="s">
        <v>28</v>
      </c>
      <c r="B16" s="16" t="s">
        <v>29</v>
      </c>
      <c r="C16" s="30">
        <v>21635506</v>
      </c>
      <c r="D16" s="30">
        <v>14345306.57</v>
      </c>
      <c r="E16" s="31">
        <v>66.304465308091238</v>
      </c>
      <c r="F16" s="37">
        <v>22379200</v>
      </c>
      <c r="G16" s="37">
        <v>15756720.59</v>
      </c>
      <c r="H16" s="38">
        <v>70.407881380925147</v>
      </c>
      <c r="I16" s="30">
        <f t="shared" si="0"/>
        <v>109.83885574778623</v>
      </c>
    </row>
    <row r="17" spans="1:9" ht="47.25" x14ac:dyDescent="0.25">
      <c r="A17" s="12" t="s">
        <v>30</v>
      </c>
      <c r="B17" s="16" t="s">
        <v>31</v>
      </c>
      <c r="C17" s="30">
        <v>102719856.09</v>
      </c>
      <c r="D17" s="30">
        <v>74174540.189999998</v>
      </c>
      <c r="E17" s="31">
        <v>72.210518018065102</v>
      </c>
      <c r="F17" s="37">
        <v>114597348.66</v>
      </c>
      <c r="G17" s="37">
        <v>78888610.030000001</v>
      </c>
      <c r="H17" s="38">
        <v>68.839821298183253</v>
      </c>
      <c r="I17" s="30">
        <f t="shared" si="0"/>
        <v>106.355374536768</v>
      </c>
    </row>
    <row r="18" spans="1:9" ht="47.25" x14ac:dyDescent="0.25">
      <c r="A18" s="12" t="s">
        <v>32</v>
      </c>
      <c r="B18" s="16" t="s">
        <v>33</v>
      </c>
      <c r="C18" s="30">
        <v>2350000</v>
      </c>
      <c r="D18" s="30">
        <v>1200967.96</v>
      </c>
      <c r="E18" s="31">
        <v>51.105019574468081</v>
      </c>
      <c r="F18" s="37">
        <v>2178000</v>
      </c>
      <c r="G18" s="37">
        <v>1323561.25</v>
      </c>
      <c r="H18" s="38">
        <v>60.769570707070706</v>
      </c>
      <c r="I18" s="30">
        <f t="shared" si="0"/>
        <v>110.20787348898133</v>
      </c>
    </row>
    <row r="19" spans="1:9" ht="47.25" x14ac:dyDescent="0.25">
      <c r="A19" s="12" t="s">
        <v>34</v>
      </c>
      <c r="B19" s="16" t="s">
        <v>35</v>
      </c>
      <c r="C19" s="30">
        <v>7509299.7000000002</v>
      </c>
      <c r="D19" s="30">
        <v>7509299.7000000002</v>
      </c>
      <c r="E19" s="31">
        <v>100</v>
      </c>
      <c r="F19" s="37">
        <v>7221503.6299999999</v>
      </c>
      <c r="G19" s="37">
        <v>7193030.5099999998</v>
      </c>
      <c r="H19" s="38">
        <v>99.605717569929411</v>
      </c>
      <c r="I19" s="30">
        <f t="shared" si="0"/>
        <v>95.788299806438673</v>
      </c>
    </row>
    <row r="20" spans="1:9" ht="47.25" x14ac:dyDescent="0.25">
      <c r="A20" s="12" t="s">
        <v>36</v>
      </c>
      <c r="B20" s="16" t="s">
        <v>37</v>
      </c>
      <c r="C20" s="30">
        <v>117561518.95</v>
      </c>
      <c r="D20" s="30">
        <v>71237937.620000005</v>
      </c>
      <c r="E20" s="31">
        <v>60.596305879901195</v>
      </c>
      <c r="F20" s="37">
        <v>122916058.73</v>
      </c>
      <c r="G20" s="37">
        <v>82894770.280000001</v>
      </c>
      <c r="H20" s="38">
        <v>67.440146663088512</v>
      </c>
      <c r="I20" s="30">
        <f t="shared" si="0"/>
        <v>116.36323713100778</v>
      </c>
    </row>
    <row r="21" spans="1:9" ht="63" x14ac:dyDescent="0.25">
      <c r="A21" s="12" t="s">
        <v>62</v>
      </c>
      <c r="B21" s="16" t="s">
        <v>58</v>
      </c>
      <c r="C21" s="30">
        <v>10208000</v>
      </c>
      <c r="D21" s="30">
        <v>6526195.0499999998</v>
      </c>
      <c r="E21" s="31">
        <v>63.932161539968646</v>
      </c>
      <c r="F21" s="37">
        <v>9775000</v>
      </c>
      <c r="G21" s="37">
        <v>7111415.3300000001</v>
      </c>
      <c r="H21" s="38">
        <v>72.751051969309472</v>
      </c>
      <c r="I21" s="30">
        <f t="shared" si="0"/>
        <v>108.96725083324013</v>
      </c>
    </row>
    <row r="22" spans="1:9" ht="47.25" x14ac:dyDescent="0.25">
      <c r="A22" s="12" t="s">
        <v>61</v>
      </c>
      <c r="B22" s="16" t="s">
        <v>59</v>
      </c>
      <c r="C22" s="30">
        <v>240000</v>
      </c>
      <c r="D22" s="30">
        <v>136784</v>
      </c>
      <c r="E22" s="31">
        <v>56.993333333333332</v>
      </c>
      <c r="F22" s="37">
        <v>475000</v>
      </c>
      <c r="G22" s="37">
        <v>345448</v>
      </c>
      <c r="H22" s="38">
        <v>72.725894736842093</v>
      </c>
      <c r="I22" s="30">
        <f t="shared" si="0"/>
        <v>252.55000584863728</v>
      </c>
    </row>
    <row r="23" spans="1:9" ht="63" x14ac:dyDescent="0.25">
      <c r="A23" s="12" t="s">
        <v>38</v>
      </c>
      <c r="B23" s="16" t="s">
        <v>39</v>
      </c>
      <c r="C23" s="30">
        <v>65219479.439999998</v>
      </c>
      <c r="D23" s="30">
        <v>50248633.009999998</v>
      </c>
      <c r="E23" s="31">
        <v>77.045437101697914</v>
      </c>
      <c r="F23" s="37">
        <v>72329043.810000002</v>
      </c>
      <c r="G23" s="37">
        <v>50257008.390000001</v>
      </c>
      <c r="H23" s="38">
        <v>69.483855644517192</v>
      </c>
      <c r="I23" s="30">
        <f t="shared" si="0"/>
        <v>100.01666787631484</v>
      </c>
    </row>
    <row r="24" spans="1:9" ht="63" x14ac:dyDescent="0.25">
      <c r="A24" s="12" t="s">
        <v>40</v>
      </c>
      <c r="B24" s="16" t="s">
        <v>41</v>
      </c>
      <c r="C24" s="30">
        <v>87367224.709999993</v>
      </c>
      <c r="D24" s="30">
        <v>36019083.060000002</v>
      </c>
      <c r="E24" s="31">
        <v>41.227225861367309</v>
      </c>
      <c r="F24" s="37">
        <v>76247343.609999999</v>
      </c>
      <c r="G24" s="37">
        <v>75747211.409999996</v>
      </c>
      <c r="H24" s="38">
        <v>99.344066066670933</v>
      </c>
      <c r="I24" s="30">
        <f t="shared" si="0"/>
        <v>210.29744506216753</v>
      </c>
    </row>
    <row r="25" spans="1:9" ht="63" x14ac:dyDescent="0.25">
      <c r="A25" s="12" t="s">
        <v>42</v>
      </c>
      <c r="B25" s="16" t="s">
        <v>43</v>
      </c>
      <c r="C25" s="30">
        <v>38754871.560000002</v>
      </c>
      <c r="D25" s="30">
        <v>26932010.02</v>
      </c>
      <c r="E25" s="31">
        <v>69.49322481511534</v>
      </c>
      <c r="F25" s="37">
        <v>44491917.240000002</v>
      </c>
      <c r="G25" s="37">
        <v>29965441.07</v>
      </c>
      <c r="H25" s="38">
        <v>67.350302996293181</v>
      </c>
      <c r="I25" s="30">
        <f t="shared" si="0"/>
        <v>111.26329244548529</v>
      </c>
    </row>
    <row r="26" spans="1:9" ht="63" x14ac:dyDescent="0.25">
      <c r="A26" s="12" t="s">
        <v>44</v>
      </c>
      <c r="B26" s="16" t="s">
        <v>45</v>
      </c>
      <c r="C26" s="30">
        <v>63000</v>
      </c>
      <c r="D26" s="30">
        <v>63000</v>
      </c>
      <c r="E26" s="31">
        <v>100</v>
      </c>
      <c r="F26" s="37">
        <v>563000</v>
      </c>
      <c r="G26" s="37">
        <v>563000</v>
      </c>
      <c r="H26" s="38">
        <v>100</v>
      </c>
      <c r="I26" s="30">
        <f t="shared" si="0"/>
        <v>893.65079365079373</v>
      </c>
    </row>
    <row r="27" spans="1:9" ht="47.25" x14ac:dyDescent="0.25">
      <c r="A27" s="12" t="s">
        <v>46</v>
      </c>
      <c r="B27" s="16" t="s">
        <v>47</v>
      </c>
      <c r="C27" s="30">
        <v>64914334.359999999</v>
      </c>
      <c r="D27" s="30">
        <v>55697015.020000003</v>
      </c>
      <c r="E27" s="31">
        <v>85.800795108083733</v>
      </c>
      <c r="F27" s="37">
        <v>57584777.049999997</v>
      </c>
      <c r="G27" s="37">
        <v>54022442.799999997</v>
      </c>
      <c r="H27" s="38">
        <v>93.813756981455569</v>
      </c>
      <c r="I27" s="30">
        <f t="shared" si="0"/>
        <v>96.993425555393415</v>
      </c>
    </row>
    <row r="28" spans="1:9" ht="63" x14ac:dyDescent="0.25">
      <c r="A28" s="12" t="s">
        <v>48</v>
      </c>
      <c r="B28" s="16" t="s">
        <v>49</v>
      </c>
      <c r="C28" s="30">
        <v>3341000</v>
      </c>
      <c r="D28" s="30">
        <v>2471114.0699999998</v>
      </c>
      <c r="E28" s="31">
        <v>73.96330649506136</v>
      </c>
      <c r="F28" s="37">
        <v>4471000</v>
      </c>
      <c r="G28" s="37">
        <v>3109324.35</v>
      </c>
      <c r="H28" s="38">
        <v>69.544270856631627</v>
      </c>
      <c r="I28" s="30">
        <f t="shared" si="0"/>
        <v>125.82682393128053</v>
      </c>
    </row>
    <row r="29" spans="1:9" ht="47.25" x14ac:dyDescent="0.25">
      <c r="A29" s="12" t="s">
        <v>50</v>
      </c>
      <c r="B29" s="16" t="s">
        <v>51</v>
      </c>
      <c r="C29" s="30">
        <v>2660000</v>
      </c>
      <c r="D29" s="30">
        <v>690000</v>
      </c>
      <c r="E29" s="31">
        <v>25.939849624060152</v>
      </c>
      <c r="F29" s="37">
        <v>1140000</v>
      </c>
      <c r="G29" s="37">
        <v>440000</v>
      </c>
      <c r="H29" s="38">
        <v>38.596491228070171</v>
      </c>
      <c r="I29" s="30">
        <f t="shared" si="0"/>
        <v>63.768115942028977</v>
      </c>
    </row>
    <row r="30" spans="1:9" s="10" customFormat="1" ht="47.25" x14ac:dyDescent="0.25">
      <c r="A30" s="9" t="s">
        <v>54</v>
      </c>
      <c r="B30" s="17"/>
      <c r="C30" s="32">
        <f>SUM(C8:C29)</f>
        <v>3493830534.3699999</v>
      </c>
      <c r="D30" s="32">
        <f>SUM(D8:D29)</f>
        <v>2193201937.1700001</v>
      </c>
      <c r="E30" s="32">
        <f>D30/C30*100</f>
        <v>62.773563731690082</v>
      </c>
      <c r="F30" s="32">
        <f>SUM(F8:F29)</f>
        <v>3912795710.7800002</v>
      </c>
      <c r="G30" s="32">
        <f>SUM(G8:G29)</f>
        <v>2632904987.900001</v>
      </c>
      <c r="H30" s="32">
        <f>G30/F30*100</f>
        <v>67.289610358296528</v>
      </c>
      <c r="I30" s="32">
        <f t="shared" ref="I30:I32" si="1">G30/D30*100</f>
        <v>120.04845259699944</v>
      </c>
    </row>
    <row r="31" spans="1:9" x14ac:dyDescent="0.25">
      <c r="A31" s="12" t="s">
        <v>6</v>
      </c>
      <c r="B31" s="16" t="s">
        <v>52</v>
      </c>
      <c r="C31" s="30">
        <v>80332291.670000002</v>
      </c>
      <c r="D31" s="30">
        <v>48662696.880000003</v>
      </c>
      <c r="E31" s="30">
        <v>60.576756704393922</v>
      </c>
      <c r="F31" s="30">
        <v>82173007.859999999</v>
      </c>
      <c r="G31" s="30">
        <v>54548604.57</v>
      </c>
      <c r="H31" s="30">
        <v>66.38263097650713</v>
      </c>
      <c r="I31" s="30">
        <f t="shared" si="1"/>
        <v>112.09531749650945</v>
      </c>
    </row>
    <row r="32" spans="1:9" s="10" customFormat="1" x14ac:dyDescent="0.25">
      <c r="A32" s="9" t="s">
        <v>10</v>
      </c>
      <c r="B32" s="17"/>
      <c r="C32" s="32">
        <f>C30+C31</f>
        <v>3574162826.04</v>
      </c>
      <c r="D32" s="32">
        <f>D30+D31</f>
        <v>2241864634.0500002</v>
      </c>
      <c r="E32" s="32">
        <f t="shared" ref="E32" si="2">D32/C32*100</f>
        <v>62.724188660813709</v>
      </c>
      <c r="F32" s="32">
        <f>F30+F31</f>
        <v>3994968718.6400003</v>
      </c>
      <c r="G32" s="32">
        <f>G30+G31</f>
        <v>2687453592.4700012</v>
      </c>
      <c r="H32" s="32">
        <f>G32/F32*100</f>
        <v>67.270954586720421</v>
      </c>
      <c r="I32" s="32">
        <f t="shared" si="1"/>
        <v>119.87581906830076</v>
      </c>
    </row>
    <row r="33" spans="1:9" x14ac:dyDescent="0.25">
      <c r="A33" s="8" t="s">
        <v>7</v>
      </c>
      <c r="B33" s="18"/>
      <c r="C33" s="30">
        <f>C30/C32*100</f>
        <v>97.752416563545196</v>
      </c>
      <c r="D33" s="30">
        <f>D30/D32*100</f>
        <v>97.829365067769984</v>
      </c>
      <c r="E33" s="30"/>
      <c r="F33" s="30">
        <f>F30/F32*100</f>
        <v>97.943087577217028</v>
      </c>
      <c r="G33" s="30">
        <f>G30/G32*100</f>
        <v>97.970249431549618</v>
      </c>
      <c r="H33" s="30"/>
      <c r="I33" s="30"/>
    </row>
    <row r="34" spans="1:9" x14ac:dyDescent="0.25">
      <c r="A34" s="8" t="s">
        <v>8</v>
      </c>
      <c r="B34" s="18"/>
      <c r="C34" s="30">
        <f>C31/C32*100</f>
        <v>2.2475834364548049</v>
      </c>
      <c r="D34" s="30">
        <f>D31/D32*100</f>
        <v>2.1706349322300196</v>
      </c>
      <c r="E34" s="30"/>
      <c r="F34" s="30">
        <f>F31/F32*100</f>
        <v>2.0569124227829749</v>
      </c>
      <c r="G34" s="30">
        <f>G31/G32*100</f>
        <v>2.0297505684503796</v>
      </c>
      <c r="H34" s="30"/>
      <c r="I34" s="30"/>
    </row>
    <row r="35" spans="1:9" x14ac:dyDescent="0.25">
      <c r="E35" s="33"/>
      <c r="H35" s="34"/>
    </row>
    <row r="37" spans="1:9" x14ac:dyDescent="0.25">
      <c r="E37" s="33"/>
    </row>
  </sheetData>
  <mergeCells count="7">
    <mergeCell ref="A1:I1"/>
    <mergeCell ref="A2:I2"/>
    <mergeCell ref="A5:A6"/>
    <mergeCell ref="C5:E5"/>
    <mergeCell ref="F5:H5"/>
    <mergeCell ref="I5:I6"/>
    <mergeCell ref="B5:B6"/>
  </mergeCells>
  <pageMargins left="0.70866141732283472" right="0.35433070866141736" top="0.94488188976377963" bottom="0.94488188976377963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1кв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 Ирина Николаевна</dc:creator>
  <cp:lastModifiedBy>Людмила Александровна Киреева</cp:lastModifiedBy>
  <cp:lastPrinted>2021-08-16T12:06:04Z</cp:lastPrinted>
  <dcterms:created xsi:type="dcterms:W3CDTF">2020-05-12T03:59:38Z</dcterms:created>
  <dcterms:modified xsi:type="dcterms:W3CDTF">2023-10-09T10:09:10Z</dcterms:modified>
</cp:coreProperties>
</file>