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17\Desktop\Почта_Зверева\Ежеквартальная отчетность\2024 год\3 кв. 2024 года\Для сайта ФУ по открытости\"/>
    </mc:Choice>
  </mc:AlternateContent>
  <xr:revisionPtr revIDLastSave="0" documentId="13_ncr:1_{DF172C61-E13C-40BF-B58E-3F20FDE1C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Б расходы" sheetId="9" r:id="rId1"/>
  </sheets>
  <definedNames>
    <definedName name="_xlnm._FilterDatabase" localSheetId="0" hidden="1">'КБ расходы'!$A$8:$I$8</definedName>
    <definedName name="_xlnm.Print_Titles" localSheetId="0">'КБ расходы'!$6:$8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9" l="1"/>
  <c r="I9" i="9"/>
  <c r="I32" i="9" l="1"/>
  <c r="I13" i="9"/>
  <c r="I16" i="9"/>
  <c r="I17" i="9"/>
  <c r="I37" i="9"/>
  <c r="D9" i="9" l="1"/>
  <c r="C9" i="9"/>
  <c r="I54" i="9"/>
  <c r="I53" i="9"/>
  <c r="I52" i="9"/>
  <c r="I51" i="9"/>
  <c r="I49" i="9"/>
  <c r="I48" i="9"/>
  <c r="I47" i="9"/>
  <c r="I46" i="9"/>
  <c r="I45" i="9"/>
  <c r="I44" i="9"/>
  <c r="I43" i="9"/>
  <c r="I42" i="9"/>
  <c r="I41" i="9"/>
  <c r="I40" i="9"/>
  <c r="I39" i="9"/>
  <c r="I38" i="9"/>
  <c r="I36" i="9"/>
  <c r="I35" i="9"/>
  <c r="I34" i="9"/>
  <c r="I33" i="9"/>
  <c r="I30" i="9"/>
  <c r="I29" i="9"/>
  <c r="I28" i="9"/>
  <c r="I27" i="9"/>
  <c r="I26" i="9"/>
  <c r="I25" i="9"/>
  <c r="I24" i="9"/>
  <c r="I23" i="9"/>
  <c r="I22" i="9"/>
  <c r="I21" i="9"/>
  <c r="I19" i="9"/>
  <c r="I18" i="9"/>
  <c r="G9" i="9"/>
  <c r="F9" i="9"/>
  <c r="E9" i="9" l="1"/>
  <c r="H9" i="9" l="1"/>
  <c r="I12" i="9" l="1"/>
</calcChain>
</file>

<file path=xl/sharedStrings.xml><?xml version="1.0" encoding="utf-8"?>
<sst xmlns="http://schemas.openxmlformats.org/spreadsheetml/2006/main" count="109" uniqueCount="106">
  <si>
    <t>Наименование показателя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</si>
  <si>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</si>
  <si>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</si>
  <si>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</si>
  <si>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</si>
  <si>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Другие общегосударственные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</si>
  <si>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</si>
  <si>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</si>
  <si>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</si>
  <si>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</si>
  <si>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</si>
  <si>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</si>
  <si>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</si>
  <si>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</si>
  <si>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</si>
  <si>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</si>
  <si>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</si>
  <si>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</si>
  <si>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</si>
  <si>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</si>
  <si>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</si>
  <si>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</si>
  <si>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</si>
  <si>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</si>
  <si>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</si>
  <si>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</si>
  <si>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</si>
  <si>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</si>
  <si>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</si>
  <si>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</si>
  <si>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 xml:space="preserve">Единица измерения:  руб. </t>
  </si>
  <si>
    <t>План</t>
  </si>
  <si>
    <t>Отчет</t>
  </si>
  <si>
    <t>% исполнения</t>
  </si>
  <si>
    <t xml:space="preserve">по расходам в разрезе разделов и подразделов бюджетов в сравнении с запланированными </t>
  </si>
  <si>
    <t>Расходы Бюджета городского округа город Салават Республики Башкортостан – всего,</t>
  </si>
  <si>
    <t>в том числе:</t>
  </si>
  <si>
    <t>ОБЩЕГОСУДАРСТВЕННЫЕ ВОПРОСЫ</t>
  </si>
  <si>
    <t>0100</t>
  </si>
  <si>
    <t>0103</t>
  </si>
  <si>
    <t>0104</t>
  </si>
  <si>
    <t>0105</t>
  </si>
  <si>
    <t>0111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</si>
  <si>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</si>
  <si>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</si>
  <si>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</si>
  <si>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</si>
  <si>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</si>
  <si>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</si>
  <si>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</si>
  <si>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0405</t>
  </si>
  <si>
    <t>0408</t>
  </si>
  <si>
    <t>0409</t>
  </si>
  <si>
    <t>0412</t>
  </si>
  <si>
    <t>ЖИЛИЩНО-КОММУНАЛЬНОЕ ХОЗЯЙСТВО</t>
  </si>
  <si>
    <t>0500</t>
  </si>
  <si>
    <t>0501</t>
  </si>
  <si>
    <t>0502</t>
  </si>
  <si>
    <t>0503</t>
  </si>
  <si>
    <t>0505</t>
  </si>
  <si>
    <t>ОБРАЗОВАНИЕ</t>
  </si>
  <si>
    <t>0700</t>
  </si>
  <si>
    <t>0701</t>
  </si>
  <si>
    <t>0702</t>
  </si>
  <si>
    <t>0703</t>
  </si>
  <si>
    <t>0705</t>
  </si>
  <si>
    <t>0707</t>
  </si>
  <si>
    <t>0709</t>
  </si>
  <si>
    <t>КУЛЬТУРА, КИНЕМАТОГРАФИЯ</t>
  </si>
  <si>
    <t>0800</t>
  </si>
  <si>
    <t>0801</t>
  </si>
  <si>
    <t>0804</t>
  </si>
  <si>
    <t>СОЦИАЛЬНАЯ ПОЛИТИКА</t>
  </si>
  <si>
    <t>1000</t>
  </si>
  <si>
    <t>1001</t>
  </si>
  <si>
    <t>1003</t>
  </si>
  <si>
    <t>1004</t>
  </si>
  <si>
    <t>ФИЗИЧЕСКАЯ КУЛЬТУРА И СПОРТ</t>
  </si>
  <si>
    <t>1100</t>
  </si>
  <si>
    <t>Физическая культура</t>
  </si>
  <si>
    <t>1101</t>
  </si>
  <si>
    <t>1102</t>
  </si>
  <si>
    <t>1103</t>
  </si>
  <si>
    <t>1105</t>
  </si>
  <si>
    <t>СРЕДСТВА МАССОВОЙ ИНФОРМАЦИИ</t>
  </si>
  <si>
    <t>1200</t>
  </si>
  <si>
    <t>1201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</si>
  <si>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</si>
  <si>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</si>
  <si>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</si>
  <si>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</si>
  <si>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</si>
  <si>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РзПрз</t>
  </si>
  <si>
    <t>Обеспечение проведения выборов и референдумов</t>
  </si>
  <si>
    <t>0107</t>
  </si>
  <si>
    <t>0314</t>
  </si>
  <si>
    <t>0600</t>
  </si>
  <si>
    <t>0605</t>
  </si>
  <si>
    <t>Другие вопросы в области национальной безопасности и правоохранительной деятельности</t>
  </si>
  <si>
    <t>ОХРАНА ОКРУЖАЮЩЕЙ СРЕДЫ</t>
  </si>
  <si>
    <t>Другие вопросы в области охраны окружающей среды</t>
  </si>
  <si>
    <t>2024 год 
к 2023 году, %</t>
  </si>
  <si>
    <t>годовыми значениями и со значениями за III квартал 2023 года</t>
  </si>
  <si>
    <t>на 1 октября 2024 года</t>
  </si>
  <si>
    <t>на 1 октября 2023 года</t>
  </si>
  <si>
    <t xml:space="preserve">Сведения об исполнении бюджета городского округа город Салават Республики Башкортостан за III квартал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</si>
</sst>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&quot;###,##0.00"/>
    <numFmt numFmtId="166" formatCode="#,##0.00_ ;[Red]\-#,##0.00\ "/>
  </numFmts>
  <fonts count="9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4">
      <alignment horizontal="right" shrinkToFit="1"/>
    </xf>
  </cellStyleXfs>
  <cellXfs count="40">
    <xf numFmtId="0" fontId="0" fillId="0" borderId="0" xfId="0"/>
    <xf numFmtId="166" fontId="3" fillId="2" borderId="3" xfId="0" applyNumberFormat="1" applyFont="1" applyFill="1" applyBorder="1" applyAlignment="1">
      <alignment horizontal="center" vertical="center" shrinkToFit="1"/>
    </xf>
    <xf numFmtId="166" fontId="4" fillId="2" borderId="3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66" fontId="8" fillId="3" borderId="5" xfId="0" applyNumberFormat="1" applyFont="1" applyFill="1" applyBorder="1" applyAlignment="1">
      <alignment horizontal="right" vertical="center"/>
    </xf>
    <xf numFmtId="4" fontId="8" fillId="3" borderId="3" xfId="0" applyNumberFormat="1" applyFont="1" applyFill="1" applyBorder="1" applyAlignment="1">
      <alignment horizontal="right" vertical="center"/>
    </xf>
    <xf numFmtId="166" fontId="7" fillId="3" borderId="6" xfId="0" applyNumberFormat="1" applyFont="1" applyFill="1" applyBorder="1" applyAlignment="1">
      <alignment horizontal="right" vertical="center"/>
    </xf>
    <xf numFmtId="4" fontId="7" fillId="3" borderId="3" xfId="0" applyNumberFormat="1" applyFont="1" applyFill="1" applyBorder="1" applyAlignment="1">
      <alignment horizontal="right" vertical="center"/>
    </xf>
    <xf numFmtId="166" fontId="8" fillId="3" borderId="6" xfId="0" applyNumberFormat="1" applyFont="1" applyFill="1" applyBorder="1" applyAlignment="1">
      <alignment horizontal="right" vertical="center"/>
    </xf>
    <xf numFmtId="166" fontId="4" fillId="3" borderId="3" xfId="0" applyNumberFormat="1" applyFont="1" applyFill="1" applyBorder="1" applyAlignment="1">
      <alignment horizontal="center" vertical="center" shrinkToFit="1"/>
    </xf>
    <xf numFmtId="164" fontId="4" fillId="3" borderId="3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5">
    <cellStyle name="Normal" xfId="1" xr:uid="{00000000-0005-0000-0000-000000000000}"/>
    <cellStyle name="xl45" xfId="2" xr:uid="{00000000-0005-0000-0000-000001000000}"/>
    <cellStyle name="xl92" xfId="3" xr:uid="{00000000-0005-0000-0000-000002000000}"/>
    <cellStyle name="xl93" xfId="4" xr:uid="{00000000-0005-0000-0000-000003000000}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showGridLines="0" tabSelected="1" zoomScaleNormal="100" workbookViewId="0">
      <selection activeCell="O9" sqref="O9"/>
    </sheetView>
  </sheetViews>
  <sheetFormatPr defaultRowHeight="12" x14ac:dyDescent="0.25"/>
  <cols>
    <col min="1" max="1" width="28.5703125" style="23" customWidth="1"/>
    <col min="2" max="2" width="10.140625" style="23" customWidth="1"/>
    <col min="3" max="4" width="15.5703125" style="9" customWidth="1"/>
    <col min="5" max="5" width="11.7109375" style="9" customWidth="1"/>
    <col min="6" max="7" width="15.5703125" style="9" customWidth="1"/>
    <col min="8" max="9" width="11.7109375" style="9" customWidth="1"/>
    <col min="10" max="16384" width="9.140625" style="7"/>
  </cols>
  <sheetData>
    <row r="1" spans="1:9" x14ac:dyDescent="0.25">
      <c r="A1" s="38" t="s">
        <v>105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38" t="s">
        <v>34</v>
      </c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38" t="s">
        <v>102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x14ac:dyDescent="0.25">
      <c r="A5" s="8" t="s">
        <v>30</v>
      </c>
      <c r="B5" s="8"/>
    </row>
    <row r="6" spans="1:9" s="12" customFormat="1" x14ac:dyDescent="0.25">
      <c r="A6" s="39" t="s">
        <v>0</v>
      </c>
      <c r="B6" s="39" t="s">
        <v>92</v>
      </c>
      <c r="C6" s="36" t="s">
        <v>104</v>
      </c>
      <c r="D6" s="36"/>
      <c r="E6" s="36"/>
      <c r="F6" s="37" t="s">
        <v>103</v>
      </c>
      <c r="G6" s="37"/>
      <c r="H6" s="37"/>
      <c r="I6" s="37" t="s">
        <v>101</v>
      </c>
    </row>
    <row r="7" spans="1:9" s="12" customFormat="1" ht="24" x14ac:dyDescent="0.25">
      <c r="A7" s="39"/>
      <c r="B7" s="39"/>
      <c r="C7" s="10" t="s">
        <v>31</v>
      </c>
      <c r="D7" s="10" t="s">
        <v>32</v>
      </c>
      <c r="E7" s="10" t="s">
        <v>33</v>
      </c>
      <c r="F7" s="10" t="s">
        <v>31</v>
      </c>
      <c r="G7" s="10" t="s">
        <v>32</v>
      </c>
      <c r="H7" s="11" t="s">
        <v>33</v>
      </c>
      <c r="I7" s="37"/>
    </row>
    <row r="8" spans="1:9" s="12" customFormat="1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s="12" customFormat="1" ht="36" x14ac:dyDescent="0.25">
      <c r="A9" s="13" t="s">
        <v>35</v>
      </c>
      <c r="B9" s="3"/>
      <c r="C9" s="14">
        <f>C11+C18+C21+C26+C31+C33+C40+C43+C47+C52+C55</f>
        <v>3994968718.6399999</v>
      </c>
      <c r="D9" s="14">
        <f>D11+D18+D21+D26+D31+D33+D40+D43+D47+D52+D55</f>
        <v>2687453592.4699998</v>
      </c>
      <c r="E9" s="15">
        <f t="shared" ref="E9" si="0">D9/C9*100</f>
        <v>67.270954586720393</v>
      </c>
      <c r="F9" s="14">
        <f>F11+F18+F21+F26+F31+F33+F40+F43+F47+F52+F55</f>
        <v>4260529435.4999995</v>
      </c>
      <c r="G9" s="14">
        <f>G11+G18+G21+G26+G31+G33+G40+G43+G47+G52+G55</f>
        <v>2983773401.1700001</v>
      </c>
      <c r="H9" s="15">
        <f t="shared" ref="H9" si="1">G9/F9*100</f>
        <v>70.032925399090345</v>
      </c>
      <c r="I9" s="15">
        <f>G9/D9*100</f>
        <v>111.02604374379752</v>
      </c>
    </row>
    <row r="10" spans="1:9" s="12" customFormat="1" x14ac:dyDescent="0.25">
      <c r="A10" s="16" t="s">
        <v>36</v>
      </c>
      <c r="B10" s="17"/>
      <c r="C10" s="18"/>
      <c r="D10" s="18"/>
      <c r="E10" s="19"/>
      <c r="F10" s="18"/>
      <c r="G10" s="18"/>
      <c r="H10" s="19"/>
      <c r="I10" s="19"/>
    </row>
    <row r="11" spans="1:9" s="12" customFormat="1" ht="24" x14ac:dyDescent="0.25">
      <c r="A11" s="20" t="s">
        <v>37</v>
      </c>
      <c r="B11" s="3" t="s">
        <v>38</v>
      </c>
      <c r="C11" s="1">
        <v>260811530.83000001</v>
      </c>
      <c r="D11" s="1">
        <v>174971553.96000001</v>
      </c>
      <c r="E11" s="33">
        <v>67.087353616297165</v>
      </c>
      <c r="F11" s="26">
        <v>290043703.94999999</v>
      </c>
      <c r="G11" s="26">
        <v>215148904.66999999</v>
      </c>
      <c r="H11" s="27">
        <v>74.178098589959063</v>
      </c>
      <c r="I11" s="21">
        <f>G11/D11*100</f>
        <v>122.96221860107892</v>
      </c>
    </row>
    <row r="12" spans="1:9" ht="60" x14ac:dyDescent="0.25">
      <c r="A12" s="16" t="s">
        <v>1</v>
      </c>
      <c r="B12" s="17" t="s">
        <v>39</v>
      </c>
      <c r="C12" s="2">
        <v>10728000</v>
      </c>
      <c r="D12" s="2">
        <v>7574546.9800000004</v>
      </c>
      <c r="E12" s="34">
        <v>70.605396905294555</v>
      </c>
      <c r="F12" s="28">
        <v>12240793.67</v>
      </c>
      <c r="G12" s="28">
        <v>9215511.2200000007</v>
      </c>
      <c r="H12" s="29">
        <v>75.285242676588638</v>
      </c>
      <c r="I12" s="22">
        <f t="shared" ref="I12:I54" si="2">G12/D12*100</f>
        <v>121.66418987607889</v>
      </c>
    </row>
    <row r="13" spans="1:9" ht="72" x14ac:dyDescent="0.25">
      <c r="A13" s="16" t="s">
        <v>2</v>
      </c>
      <c r="B13" s="17" t="s">
        <v>40</v>
      </c>
      <c r="C13" s="2">
        <v>132482208.88</v>
      </c>
      <c r="D13" s="2">
        <v>92260640.189999998</v>
      </c>
      <c r="E13" s="34">
        <v>69.640022588669268</v>
      </c>
      <c r="F13" s="28">
        <v>145307457.43000001</v>
      </c>
      <c r="G13" s="28">
        <v>108121478.53</v>
      </c>
      <c r="H13" s="29">
        <v>74.408760873189266</v>
      </c>
      <c r="I13" s="22">
        <f t="shared" si="2"/>
        <v>117.19133783088482</v>
      </c>
    </row>
    <row r="14" spans="1:9" x14ac:dyDescent="0.25">
      <c r="A14" s="16" t="s">
        <v>3</v>
      </c>
      <c r="B14" s="17" t="s">
        <v>41</v>
      </c>
      <c r="C14" s="2">
        <v>11700</v>
      </c>
      <c r="D14" s="2">
        <v>0</v>
      </c>
      <c r="E14" s="34">
        <v>0</v>
      </c>
      <c r="F14" s="28">
        <v>42700</v>
      </c>
      <c r="G14" s="28">
        <v>0</v>
      </c>
      <c r="H14" s="29">
        <v>0</v>
      </c>
      <c r="I14" s="22">
        <v>0</v>
      </c>
    </row>
    <row r="15" spans="1:9" ht="24" x14ac:dyDescent="0.25">
      <c r="A15" s="16" t="s">
        <v>93</v>
      </c>
      <c r="B15" s="17" t="s">
        <v>94</v>
      </c>
      <c r="C15" s="35">
        <v>0</v>
      </c>
      <c r="D15" s="35">
        <v>0</v>
      </c>
      <c r="E15" s="35">
        <v>0</v>
      </c>
      <c r="F15" s="28">
        <v>3202000</v>
      </c>
      <c r="G15" s="28">
        <v>3202000</v>
      </c>
      <c r="H15" s="29">
        <v>100</v>
      </c>
      <c r="I15" s="22">
        <v>0</v>
      </c>
    </row>
    <row r="16" spans="1:9" x14ac:dyDescent="0.25">
      <c r="A16" s="16" t="s">
        <v>4</v>
      </c>
      <c r="B16" s="17" t="s">
        <v>42</v>
      </c>
      <c r="C16" s="2">
        <v>5000000</v>
      </c>
      <c r="D16" s="2">
        <v>0</v>
      </c>
      <c r="E16" s="34">
        <v>0</v>
      </c>
      <c r="F16" s="28">
        <v>5000000</v>
      </c>
      <c r="G16" s="28">
        <v>0</v>
      </c>
      <c r="H16" s="29">
        <v>0</v>
      </c>
      <c r="I16" s="22" t="e">
        <f t="shared" si="2"/>
        <v>#DIV/0!</v>
      </c>
    </row>
    <row r="17" spans="1:9" s="12" customFormat="1" ht="24" x14ac:dyDescent="0.25">
      <c r="A17" s="16" t="s">
        <v>5</v>
      </c>
      <c r="B17" s="17" t="s">
        <v>43</v>
      </c>
      <c r="C17" s="2">
        <v>112589621.95</v>
      </c>
      <c r="D17" s="2">
        <v>75136366.790000007</v>
      </c>
      <c r="E17" s="34">
        <v>66.734718074963752</v>
      </c>
      <c r="F17" s="28">
        <v>124250752.84999999</v>
      </c>
      <c r="G17" s="28">
        <v>94609914.920000002</v>
      </c>
      <c r="H17" s="29">
        <v>76.144339370093405</v>
      </c>
      <c r="I17" s="22">
        <f t="shared" si="2"/>
        <v>125.91760682869717</v>
      </c>
    </row>
    <row r="18" spans="1:9" ht="48" x14ac:dyDescent="0.25">
      <c r="A18" s="20" t="s">
        <v>44</v>
      </c>
      <c r="B18" s="3" t="s">
        <v>45</v>
      </c>
      <c r="C18" s="1">
        <v>40350000</v>
      </c>
      <c r="D18" s="1">
        <v>26097034.300000001</v>
      </c>
      <c r="E18" s="33">
        <v>64.676664931846346</v>
      </c>
      <c r="F18" s="30">
        <v>41258546.909999996</v>
      </c>
      <c r="G18" s="30">
        <v>28282268.16</v>
      </c>
      <c r="H18" s="27">
        <v>68.548871150731472</v>
      </c>
      <c r="I18" s="21">
        <f t="shared" si="2"/>
        <v>108.37349499134466</v>
      </c>
    </row>
    <row r="19" spans="1:9" s="12" customFormat="1" ht="48" x14ac:dyDescent="0.25">
      <c r="A19" s="16" t="s">
        <v>46</v>
      </c>
      <c r="B19" s="17" t="s">
        <v>47</v>
      </c>
      <c r="C19" s="2">
        <v>40100000</v>
      </c>
      <c r="D19" s="2">
        <v>25945586.300000001</v>
      </c>
      <c r="E19" s="34">
        <v>64.7022102244389</v>
      </c>
      <c r="F19" s="28">
        <v>41258546.909999996</v>
      </c>
      <c r="G19" s="28">
        <v>28282268.16</v>
      </c>
      <c r="H19" s="29">
        <v>68.548871150731472</v>
      </c>
      <c r="I19" s="22">
        <f t="shared" si="2"/>
        <v>109.00608617196674</v>
      </c>
    </row>
    <row r="20" spans="1:9" s="12" customFormat="1" ht="36" x14ac:dyDescent="0.25">
      <c r="A20" s="24" t="s">
        <v>98</v>
      </c>
      <c r="B20" s="5" t="s">
        <v>95</v>
      </c>
      <c r="C20" s="2">
        <v>250000</v>
      </c>
      <c r="D20" s="2">
        <v>151448</v>
      </c>
      <c r="E20" s="34">
        <v>60.5792</v>
      </c>
      <c r="F20" s="31">
        <v>0</v>
      </c>
      <c r="G20" s="31">
        <v>0</v>
      </c>
      <c r="H20" s="32">
        <v>0</v>
      </c>
      <c r="I20" s="22">
        <v>0</v>
      </c>
    </row>
    <row r="21" spans="1:9" s="12" customFormat="1" ht="12" customHeight="1" x14ac:dyDescent="0.25">
      <c r="A21" s="20" t="s">
        <v>48</v>
      </c>
      <c r="B21" s="3" t="s">
        <v>49</v>
      </c>
      <c r="C21" s="1">
        <v>467446675.97000003</v>
      </c>
      <c r="D21" s="1">
        <v>383622935.68000001</v>
      </c>
      <c r="E21" s="33">
        <v>82.067742782413177</v>
      </c>
      <c r="F21" s="30">
        <v>481993904.61000001</v>
      </c>
      <c r="G21" s="30">
        <v>349859417.47000003</v>
      </c>
      <c r="H21" s="27">
        <v>72.585859307304915</v>
      </c>
      <c r="I21" s="21">
        <f t="shared" si="2"/>
        <v>91.19877487247949</v>
      </c>
    </row>
    <row r="22" spans="1:9" x14ac:dyDescent="0.25">
      <c r="A22" s="16" t="s">
        <v>6</v>
      </c>
      <c r="B22" s="17" t="s">
        <v>50</v>
      </c>
      <c r="C22" s="2">
        <v>3191800</v>
      </c>
      <c r="D22" s="2">
        <v>2692180.08</v>
      </c>
      <c r="E22" s="34">
        <v>84.34676608810075</v>
      </c>
      <c r="F22" s="28">
        <v>3191800</v>
      </c>
      <c r="G22" s="28">
        <v>806874.39</v>
      </c>
      <c r="H22" s="29">
        <v>25.279603671909268</v>
      </c>
      <c r="I22" s="22">
        <f t="shared" si="2"/>
        <v>29.971040793080974</v>
      </c>
    </row>
    <row r="23" spans="1:9" s="12" customFormat="1" x14ac:dyDescent="0.25">
      <c r="A23" s="16" t="s">
        <v>7</v>
      </c>
      <c r="B23" s="17" t="s">
        <v>51</v>
      </c>
      <c r="C23" s="2">
        <v>76318400</v>
      </c>
      <c r="D23" s="2">
        <v>59587387.859999999</v>
      </c>
      <c r="E23" s="34">
        <v>78.077354687729311</v>
      </c>
      <c r="F23" s="28">
        <v>81417400</v>
      </c>
      <c r="G23" s="28">
        <v>67882710.079999998</v>
      </c>
      <c r="H23" s="29">
        <v>83.376170302662572</v>
      </c>
      <c r="I23" s="22">
        <f t="shared" si="2"/>
        <v>113.92127179578635</v>
      </c>
    </row>
    <row r="24" spans="1:9" ht="24" x14ac:dyDescent="0.25">
      <c r="A24" s="16" t="s">
        <v>8</v>
      </c>
      <c r="B24" s="17" t="s">
        <v>52</v>
      </c>
      <c r="C24" s="2">
        <v>292415229.31</v>
      </c>
      <c r="D24" s="2">
        <v>262267828.53</v>
      </c>
      <c r="E24" s="34">
        <v>89.690208389235551</v>
      </c>
      <c r="F24" s="28">
        <v>300418668.70999998</v>
      </c>
      <c r="G24" s="28">
        <v>214040885.25</v>
      </c>
      <c r="H24" s="29">
        <v>71.247531376493072</v>
      </c>
      <c r="I24" s="22">
        <f t="shared" si="2"/>
        <v>81.61156724775968</v>
      </c>
    </row>
    <row r="25" spans="1:9" s="12" customFormat="1" ht="24" x14ac:dyDescent="0.25">
      <c r="A25" s="16" t="s">
        <v>9</v>
      </c>
      <c r="B25" s="17" t="s">
        <v>53</v>
      </c>
      <c r="C25" s="2">
        <v>95521246.659999996</v>
      </c>
      <c r="D25" s="2">
        <v>59075539.210000001</v>
      </c>
      <c r="E25" s="34">
        <v>61.845444103419744</v>
      </c>
      <c r="F25" s="28">
        <v>96966035.900000006</v>
      </c>
      <c r="G25" s="28">
        <v>67128947.75</v>
      </c>
      <c r="H25" s="29">
        <v>69.229341105817028</v>
      </c>
      <c r="I25" s="22">
        <f t="shared" si="2"/>
        <v>113.63239108384941</v>
      </c>
    </row>
    <row r="26" spans="1:9" ht="24" x14ac:dyDescent="0.25">
      <c r="A26" s="20" t="s">
        <v>54</v>
      </c>
      <c r="B26" s="3" t="s">
        <v>55</v>
      </c>
      <c r="C26" s="1">
        <v>633802747.62</v>
      </c>
      <c r="D26" s="1">
        <v>428217766.01999998</v>
      </c>
      <c r="E26" s="33">
        <v>67.563254912984434</v>
      </c>
      <c r="F26" s="30">
        <v>380436363.61000001</v>
      </c>
      <c r="G26" s="30">
        <v>275773078.22000003</v>
      </c>
      <c r="H26" s="27">
        <v>72.488622171435125</v>
      </c>
      <c r="I26" s="21">
        <f t="shared" si="2"/>
        <v>64.400195438673137</v>
      </c>
    </row>
    <row r="27" spans="1:9" x14ac:dyDescent="0.25">
      <c r="A27" s="16" t="s">
        <v>10</v>
      </c>
      <c r="B27" s="17" t="s">
        <v>56</v>
      </c>
      <c r="C27" s="2">
        <v>26483241.690000001</v>
      </c>
      <c r="D27" s="2">
        <v>21827699.460000001</v>
      </c>
      <c r="E27" s="34">
        <v>82.420799219009808</v>
      </c>
      <c r="F27" s="28">
        <v>15920375.57</v>
      </c>
      <c r="G27" s="28">
        <v>13292301.66</v>
      </c>
      <c r="H27" s="29">
        <v>83.4923874851779</v>
      </c>
      <c r="I27" s="22">
        <f t="shared" si="2"/>
        <v>60.896484690741659</v>
      </c>
    </row>
    <row r="28" spans="1:9" x14ac:dyDescent="0.25">
      <c r="A28" s="16" t="s">
        <v>11</v>
      </c>
      <c r="B28" s="17" t="s">
        <v>57</v>
      </c>
      <c r="C28" s="2">
        <v>167102971.56</v>
      </c>
      <c r="D28" s="2">
        <v>91539248.650000006</v>
      </c>
      <c r="E28" s="34">
        <v>54.780144120376647</v>
      </c>
      <c r="F28" s="28">
        <v>34669219</v>
      </c>
      <c r="G28" s="28">
        <v>652731.07999999996</v>
      </c>
      <c r="H28" s="29">
        <v>1.8827394986890245</v>
      </c>
      <c r="I28" s="22">
        <f t="shared" si="2"/>
        <v>0.71306143498699115</v>
      </c>
    </row>
    <row r="29" spans="1:9" x14ac:dyDescent="0.25">
      <c r="A29" s="16" t="s">
        <v>12</v>
      </c>
      <c r="B29" s="17" t="s">
        <v>58</v>
      </c>
      <c r="C29" s="2">
        <v>393461534.37</v>
      </c>
      <c r="D29" s="2">
        <v>282156732.18000001</v>
      </c>
      <c r="E29" s="34">
        <v>71.711389178558903</v>
      </c>
      <c r="F29" s="28">
        <v>277245635.98000002</v>
      </c>
      <c r="G29" s="28">
        <v>227077296.90000001</v>
      </c>
      <c r="H29" s="29">
        <v>81.904732638021017</v>
      </c>
      <c r="I29" s="22">
        <f t="shared" si="2"/>
        <v>80.479134821825753</v>
      </c>
    </row>
    <row r="30" spans="1:9" s="12" customFormat="1" ht="24" x14ac:dyDescent="0.25">
      <c r="A30" s="16" t="s">
        <v>13</v>
      </c>
      <c r="B30" s="17" t="s">
        <v>59</v>
      </c>
      <c r="C30" s="2">
        <v>46755000</v>
      </c>
      <c r="D30" s="2">
        <v>32694085.73</v>
      </c>
      <c r="E30" s="34">
        <v>69.926394460485511</v>
      </c>
      <c r="F30" s="28">
        <v>52601133.060000002</v>
      </c>
      <c r="G30" s="28">
        <v>34750748.579999998</v>
      </c>
      <c r="H30" s="29">
        <v>66.064638836507967</v>
      </c>
      <c r="I30" s="22">
        <f t="shared" si="2"/>
        <v>106.29062658911673</v>
      </c>
    </row>
    <row r="31" spans="1:9" s="12" customFormat="1" ht="24" x14ac:dyDescent="0.25">
      <c r="A31" s="25" t="s">
        <v>99</v>
      </c>
      <c r="B31" s="4" t="s">
        <v>96</v>
      </c>
      <c r="C31" s="1">
        <v>5461683.1699999999</v>
      </c>
      <c r="D31" s="1">
        <v>4206008.1500000004</v>
      </c>
      <c r="E31" s="33">
        <v>77.009376397056741</v>
      </c>
      <c r="F31" s="30">
        <v>7285700</v>
      </c>
      <c r="G31" s="30">
        <v>1008660.24</v>
      </c>
      <c r="H31" s="27">
        <v>13.844383381143885</v>
      </c>
      <c r="I31" s="21">
        <v>108.05705554991289</v>
      </c>
    </row>
    <row r="32" spans="1:9" s="12" customFormat="1" ht="24" x14ac:dyDescent="0.25">
      <c r="A32" s="24" t="s">
        <v>100</v>
      </c>
      <c r="B32" s="5" t="s">
        <v>97</v>
      </c>
      <c r="C32" s="2">
        <v>5461683.1699999999</v>
      </c>
      <c r="D32" s="2">
        <v>4206008.1500000004</v>
      </c>
      <c r="E32" s="34">
        <v>77.009376397056741</v>
      </c>
      <c r="F32" s="28">
        <v>7285700</v>
      </c>
      <c r="G32" s="28">
        <v>1008660.24</v>
      </c>
      <c r="H32" s="29">
        <v>13.844383381143885</v>
      </c>
      <c r="I32" s="22">
        <f t="shared" si="2"/>
        <v>23.981414301348892</v>
      </c>
    </row>
    <row r="33" spans="1:9" x14ac:dyDescent="0.25">
      <c r="A33" s="20" t="s">
        <v>60</v>
      </c>
      <c r="B33" s="3" t="s">
        <v>61</v>
      </c>
      <c r="C33" s="1">
        <v>2243282009.6900001</v>
      </c>
      <c r="D33" s="1">
        <v>1435155993.8599999</v>
      </c>
      <c r="E33" s="33">
        <v>63.975727869289365</v>
      </c>
      <c r="F33" s="30">
        <v>2650194314.2199998</v>
      </c>
      <c r="G33" s="30">
        <v>1811083596.03</v>
      </c>
      <c r="H33" s="27">
        <v>68.337766265377965</v>
      </c>
      <c r="I33" s="21">
        <f t="shared" si="2"/>
        <v>126.19419796721219</v>
      </c>
    </row>
    <row r="34" spans="1:9" x14ac:dyDescent="0.25">
      <c r="A34" s="16" t="s">
        <v>14</v>
      </c>
      <c r="B34" s="17" t="s">
        <v>62</v>
      </c>
      <c r="C34" s="2">
        <v>958414040.60000002</v>
      </c>
      <c r="D34" s="2">
        <v>595833733.73000002</v>
      </c>
      <c r="E34" s="34">
        <v>62.168719205844233</v>
      </c>
      <c r="F34" s="28">
        <v>1021311368.9</v>
      </c>
      <c r="G34" s="28">
        <v>697394708.61000001</v>
      </c>
      <c r="H34" s="29">
        <v>68.284240227456465</v>
      </c>
      <c r="I34" s="22">
        <f t="shared" si="2"/>
        <v>117.04518712698835</v>
      </c>
    </row>
    <row r="35" spans="1:9" x14ac:dyDescent="0.25">
      <c r="A35" s="16" t="s">
        <v>15</v>
      </c>
      <c r="B35" s="17" t="s">
        <v>63</v>
      </c>
      <c r="C35" s="2">
        <v>969096967.72000003</v>
      </c>
      <c r="D35" s="2">
        <v>633041700.94000006</v>
      </c>
      <c r="E35" s="34">
        <v>65.322844052371849</v>
      </c>
      <c r="F35" s="28">
        <v>1284843375.8</v>
      </c>
      <c r="G35" s="28">
        <v>882126625.63</v>
      </c>
      <c r="H35" s="29">
        <v>68.656354715667135</v>
      </c>
      <c r="I35" s="22">
        <f t="shared" si="2"/>
        <v>139.34731698087742</v>
      </c>
    </row>
    <row r="36" spans="1:9" x14ac:dyDescent="0.25">
      <c r="A36" s="16" t="s">
        <v>16</v>
      </c>
      <c r="B36" s="17" t="s">
        <v>64</v>
      </c>
      <c r="C36" s="2">
        <v>210638367.66</v>
      </c>
      <c r="D36" s="2">
        <v>130804799.62</v>
      </c>
      <c r="E36" s="34">
        <v>62.099227730029405</v>
      </c>
      <c r="F36" s="28">
        <v>227929151.13999999</v>
      </c>
      <c r="G36" s="28">
        <v>151384040.09</v>
      </c>
      <c r="H36" s="29">
        <v>66.417147316543108</v>
      </c>
      <c r="I36" s="22">
        <f t="shared" si="2"/>
        <v>115.73278696942664</v>
      </c>
    </row>
    <row r="37" spans="1:9" ht="36" x14ac:dyDescent="0.25">
      <c r="A37" s="16" t="s">
        <v>17</v>
      </c>
      <c r="B37" s="17" t="s">
        <v>65</v>
      </c>
      <c r="C37" s="2">
        <v>100000</v>
      </c>
      <c r="D37" s="2">
        <v>55210.5</v>
      </c>
      <c r="E37" s="34">
        <v>55.210499999999996</v>
      </c>
      <c r="F37" s="28">
        <v>918450</v>
      </c>
      <c r="G37" s="28">
        <v>497853.51</v>
      </c>
      <c r="H37" s="29">
        <v>54.205837008002611</v>
      </c>
      <c r="I37" s="22">
        <f t="shared" si="2"/>
        <v>901.73700654766765</v>
      </c>
    </row>
    <row r="38" spans="1:9" x14ac:dyDescent="0.25">
      <c r="A38" s="16" t="s">
        <v>18</v>
      </c>
      <c r="B38" s="17" t="s">
        <v>66</v>
      </c>
      <c r="C38" s="2">
        <v>17278876.329999998</v>
      </c>
      <c r="D38" s="2">
        <v>12091569.119999999</v>
      </c>
      <c r="E38" s="34">
        <v>69.978908865771132</v>
      </c>
      <c r="F38" s="28">
        <v>19162876.969999999</v>
      </c>
      <c r="G38" s="28">
        <v>13252225.550000001</v>
      </c>
      <c r="H38" s="29">
        <v>69.155720045308016</v>
      </c>
      <c r="I38" s="22">
        <f t="shared" si="2"/>
        <v>109.59889009012258</v>
      </c>
    </row>
    <row r="39" spans="1:9" s="12" customFormat="1" ht="24" x14ac:dyDescent="0.25">
      <c r="A39" s="16" t="s">
        <v>19</v>
      </c>
      <c r="B39" s="17" t="s">
        <v>67</v>
      </c>
      <c r="C39" s="2">
        <v>87753757.379999995</v>
      </c>
      <c r="D39" s="2">
        <v>63328979.950000003</v>
      </c>
      <c r="E39" s="34">
        <v>72.16668760491541</v>
      </c>
      <c r="F39" s="28">
        <v>96029091.409999996</v>
      </c>
      <c r="G39" s="28">
        <v>66428142.640000001</v>
      </c>
      <c r="H39" s="29">
        <v>69.175019428625461</v>
      </c>
      <c r="I39" s="22">
        <f t="shared" si="2"/>
        <v>104.89375115854838</v>
      </c>
    </row>
    <row r="40" spans="1:9" ht="12" customHeight="1" x14ac:dyDescent="0.25">
      <c r="A40" s="20" t="s">
        <v>68</v>
      </c>
      <c r="B40" s="3" t="s">
        <v>69</v>
      </c>
      <c r="C40" s="1">
        <v>69784348.659999996</v>
      </c>
      <c r="D40" s="1">
        <v>48244709.539999999</v>
      </c>
      <c r="E40" s="33">
        <v>69.133997044316615</v>
      </c>
      <c r="F40" s="30">
        <v>104453918.04000001</v>
      </c>
      <c r="G40" s="30">
        <v>81498933.609999999</v>
      </c>
      <c r="H40" s="27">
        <v>78.023816759837075</v>
      </c>
      <c r="I40" s="21">
        <f t="shared" si="2"/>
        <v>168.92822941016718</v>
      </c>
    </row>
    <row r="41" spans="1:9" x14ac:dyDescent="0.25">
      <c r="A41" s="16" t="s">
        <v>20</v>
      </c>
      <c r="B41" s="17" t="s">
        <v>70</v>
      </c>
      <c r="C41" s="2">
        <v>68316048.659999996</v>
      </c>
      <c r="D41" s="2">
        <v>47216730.229999997</v>
      </c>
      <c r="E41" s="34">
        <v>69.115136422762774</v>
      </c>
      <c r="F41" s="28">
        <v>102670918.04000001</v>
      </c>
      <c r="G41" s="28">
        <v>80617145.959999993</v>
      </c>
      <c r="H41" s="29">
        <v>78.519942646847682</v>
      </c>
      <c r="I41" s="22">
        <f t="shared" si="2"/>
        <v>170.7385190954592</v>
      </c>
    </row>
    <row r="42" spans="1:9" s="12" customFormat="1" ht="24" x14ac:dyDescent="0.25">
      <c r="A42" s="16" t="s">
        <v>21</v>
      </c>
      <c r="B42" s="17" t="s">
        <v>71</v>
      </c>
      <c r="C42" s="2">
        <v>1468300</v>
      </c>
      <c r="D42" s="2">
        <v>1027979.31</v>
      </c>
      <c r="E42" s="34">
        <v>70.01153102227066</v>
      </c>
      <c r="F42" s="28">
        <v>1783000</v>
      </c>
      <c r="G42" s="28">
        <v>881787.65</v>
      </c>
      <c r="H42" s="29">
        <v>49.455280426247903</v>
      </c>
      <c r="I42" s="22">
        <f t="shared" si="2"/>
        <v>85.778735177072775</v>
      </c>
    </row>
    <row r="43" spans="1:9" s="12" customFormat="1" x14ac:dyDescent="0.25">
      <c r="A43" s="20" t="s">
        <v>72</v>
      </c>
      <c r="B43" s="3" t="s">
        <v>73</v>
      </c>
      <c r="C43" s="1">
        <v>146343863.97</v>
      </c>
      <c r="D43" s="1">
        <v>102941394.04000001</v>
      </c>
      <c r="E43" s="33">
        <v>70.342132049419334</v>
      </c>
      <c r="F43" s="30">
        <v>167681436.12</v>
      </c>
      <c r="G43" s="30">
        <v>119406597.90000001</v>
      </c>
      <c r="H43" s="27">
        <v>71.210385993204127</v>
      </c>
      <c r="I43" s="21">
        <f t="shared" si="2"/>
        <v>115.99473565862348</v>
      </c>
    </row>
    <row r="44" spans="1:9" x14ac:dyDescent="0.25">
      <c r="A44" s="16" t="s">
        <v>22</v>
      </c>
      <c r="B44" s="17" t="s">
        <v>74</v>
      </c>
      <c r="C44" s="2">
        <v>5531421.4800000004</v>
      </c>
      <c r="D44" s="2">
        <v>3905682.38</v>
      </c>
      <c r="E44" s="34">
        <v>70.609017846891675</v>
      </c>
      <c r="F44" s="28">
        <v>5627929.5999999996</v>
      </c>
      <c r="G44" s="28">
        <v>4239054.16</v>
      </c>
      <c r="H44" s="29">
        <v>75.32173394635214</v>
      </c>
      <c r="I44" s="22">
        <f t="shared" si="2"/>
        <v>108.53555787606058</v>
      </c>
    </row>
    <row r="45" spans="1:9" x14ac:dyDescent="0.25">
      <c r="A45" s="16" t="s">
        <v>23</v>
      </c>
      <c r="B45" s="17" t="s">
        <v>75</v>
      </c>
      <c r="C45" s="2">
        <v>6542380</v>
      </c>
      <c r="D45" s="2">
        <v>4484550</v>
      </c>
      <c r="E45" s="34">
        <v>68.546155986047879</v>
      </c>
      <c r="F45" s="28">
        <v>10972251</v>
      </c>
      <c r="G45" s="28">
        <v>8377361.7400000002</v>
      </c>
      <c r="H45" s="29">
        <v>76.350438392267918</v>
      </c>
      <c r="I45" s="22">
        <f t="shared" si="2"/>
        <v>186.80495791105017</v>
      </c>
    </row>
    <row r="46" spans="1:9" s="12" customFormat="1" x14ac:dyDescent="0.25">
      <c r="A46" s="16" t="s">
        <v>24</v>
      </c>
      <c r="B46" s="17" t="s">
        <v>76</v>
      </c>
      <c r="C46" s="2">
        <v>134270062.49000001</v>
      </c>
      <c r="D46" s="2">
        <v>94551161.659999996</v>
      </c>
      <c r="E46" s="34">
        <v>70.418647244646849</v>
      </c>
      <c r="F46" s="28">
        <v>151081255.52000001</v>
      </c>
      <c r="G46" s="28">
        <v>106790182</v>
      </c>
      <c r="H46" s="29">
        <v>70.683938674221039</v>
      </c>
      <c r="I46" s="22">
        <f t="shared" si="2"/>
        <v>112.94433629912528</v>
      </c>
    </row>
    <row r="47" spans="1:9" ht="24" x14ac:dyDescent="0.25">
      <c r="A47" s="20" t="s">
        <v>77</v>
      </c>
      <c r="B47" s="3" t="s">
        <v>78</v>
      </c>
      <c r="C47" s="1">
        <v>115266058.73</v>
      </c>
      <c r="D47" s="1">
        <v>75902353.810000002</v>
      </c>
      <c r="E47" s="33">
        <v>65.849699943149957</v>
      </c>
      <c r="F47" s="30">
        <v>123597663.86</v>
      </c>
      <c r="G47" s="30">
        <v>93098026.909999996</v>
      </c>
      <c r="H47" s="27">
        <v>75.32345191851914</v>
      </c>
      <c r="I47" s="21">
        <f t="shared" si="2"/>
        <v>122.65499320751564</v>
      </c>
    </row>
    <row r="48" spans="1:9" s="12" customFormat="1" x14ac:dyDescent="0.25">
      <c r="A48" s="16" t="s">
        <v>79</v>
      </c>
      <c r="B48" s="17" t="s">
        <v>80</v>
      </c>
      <c r="C48" s="2">
        <v>96681805.879999995</v>
      </c>
      <c r="D48" s="2">
        <v>61865561.560000002</v>
      </c>
      <c r="E48" s="34">
        <v>63.988835331423786</v>
      </c>
      <c r="F48" s="28">
        <v>2980000</v>
      </c>
      <c r="G48" s="28">
        <v>999900</v>
      </c>
      <c r="H48" s="29">
        <v>33.553691275167786</v>
      </c>
      <c r="I48" s="22">
        <f t="shared" si="2"/>
        <v>1.6162465429659958</v>
      </c>
    </row>
    <row r="49" spans="1:9" x14ac:dyDescent="0.25">
      <c r="A49" s="16" t="s">
        <v>25</v>
      </c>
      <c r="B49" s="17" t="s">
        <v>81</v>
      </c>
      <c r="C49" s="2">
        <v>4319400</v>
      </c>
      <c r="D49" s="2">
        <v>3325031.33</v>
      </c>
      <c r="E49" s="34">
        <v>76.9790093531509</v>
      </c>
      <c r="F49" s="28">
        <v>4599035.75</v>
      </c>
      <c r="G49" s="28">
        <v>2816244.07</v>
      </c>
      <c r="H49" s="29">
        <v>61.235533339787587</v>
      </c>
      <c r="I49" s="22">
        <f t="shared" si="2"/>
        <v>84.698271700194766</v>
      </c>
    </row>
    <row r="50" spans="1:9" x14ac:dyDescent="0.25">
      <c r="A50" s="16" t="s">
        <v>26</v>
      </c>
      <c r="B50" s="17" t="s">
        <v>82</v>
      </c>
      <c r="C50" s="2">
        <v>5952852.8499999996</v>
      </c>
      <c r="D50" s="2">
        <v>4656976.25</v>
      </c>
      <c r="E50" s="34">
        <v>78.230998940281211</v>
      </c>
      <c r="F50" s="28">
        <v>106694172.42</v>
      </c>
      <c r="G50" s="28">
        <v>82125525.170000002</v>
      </c>
      <c r="H50" s="29">
        <v>76.972831137125382</v>
      </c>
      <c r="I50" s="22">
        <v>0</v>
      </c>
    </row>
    <row r="51" spans="1:9" s="12" customFormat="1" ht="24" x14ac:dyDescent="0.25">
      <c r="A51" s="16" t="s">
        <v>27</v>
      </c>
      <c r="B51" s="17" t="s">
        <v>83</v>
      </c>
      <c r="C51" s="2">
        <v>8312000</v>
      </c>
      <c r="D51" s="2">
        <v>6054784.6699999999</v>
      </c>
      <c r="E51" s="34">
        <v>72.843896414821941</v>
      </c>
      <c r="F51" s="28">
        <v>9324455.6899999995</v>
      </c>
      <c r="G51" s="28">
        <v>7156357.6699999999</v>
      </c>
      <c r="H51" s="29">
        <v>76.748261860205176</v>
      </c>
      <c r="I51" s="22">
        <f t="shared" si="2"/>
        <v>118.19342982514355</v>
      </c>
    </row>
    <row r="52" spans="1:9" s="12" customFormat="1" ht="24" x14ac:dyDescent="0.25">
      <c r="A52" s="20" t="s">
        <v>84</v>
      </c>
      <c r="B52" s="3" t="s">
        <v>85</v>
      </c>
      <c r="C52" s="1">
        <v>12075000</v>
      </c>
      <c r="D52" s="1">
        <v>8093843.1100000003</v>
      </c>
      <c r="E52" s="33">
        <v>67.029756604554862</v>
      </c>
      <c r="F52" s="30">
        <v>13238884.18</v>
      </c>
      <c r="G52" s="30">
        <v>8613917.9600000009</v>
      </c>
      <c r="H52" s="27">
        <v>65.065286793679022</v>
      </c>
      <c r="I52" s="21">
        <f t="shared" si="2"/>
        <v>106.42556129309504</v>
      </c>
    </row>
    <row r="53" spans="1:9" x14ac:dyDescent="0.25">
      <c r="A53" s="16" t="s">
        <v>28</v>
      </c>
      <c r="B53" s="17" t="s">
        <v>86</v>
      </c>
      <c r="C53" s="2">
        <v>9775000</v>
      </c>
      <c r="D53" s="2">
        <v>7111415.3300000001</v>
      </c>
      <c r="E53" s="34">
        <v>72.751051969309472</v>
      </c>
      <c r="F53" s="28">
        <v>10738884.18</v>
      </c>
      <c r="G53" s="28">
        <v>7192490.1799999997</v>
      </c>
      <c r="H53" s="29">
        <v>66.976140718560202</v>
      </c>
      <c r="I53" s="22">
        <f t="shared" si="2"/>
        <v>101.14006630519779</v>
      </c>
    </row>
    <row r="54" spans="1:9" s="12" customFormat="1" ht="12" customHeight="1" x14ac:dyDescent="0.25">
      <c r="A54" s="16" t="s">
        <v>29</v>
      </c>
      <c r="B54" s="17" t="s">
        <v>87</v>
      </c>
      <c r="C54" s="2">
        <v>2300000</v>
      </c>
      <c r="D54" s="2">
        <v>982427.78</v>
      </c>
      <c r="E54" s="34">
        <v>42.714251304347826</v>
      </c>
      <c r="F54" s="28">
        <v>2500000</v>
      </c>
      <c r="G54" s="28">
        <v>1421427.78</v>
      </c>
      <c r="H54" s="29">
        <v>56.857111199999999</v>
      </c>
      <c r="I54" s="22">
        <f t="shared" si="2"/>
        <v>144.68521849005532</v>
      </c>
    </row>
    <row r="55" spans="1:9" ht="36" x14ac:dyDescent="0.25">
      <c r="A55" s="20" t="s">
        <v>88</v>
      </c>
      <c r="B55" s="3" t="s">
        <v>89</v>
      </c>
      <c r="C55" s="1">
        <v>344800</v>
      </c>
      <c r="D55" s="1">
        <v>0</v>
      </c>
      <c r="E55" s="33">
        <v>0</v>
      </c>
      <c r="F55" s="30">
        <v>345000</v>
      </c>
      <c r="G55" s="30">
        <v>0</v>
      </c>
      <c r="H55" s="27">
        <v>0</v>
      </c>
      <c r="I55" s="21">
        <v>0</v>
      </c>
    </row>
    <row r="56" spans="1:9" ht="23.25" customHeight="1" x14ac:dyDescent="0.25">
      <c r="A56" s="16" t="s">
        <v>90</v>
      </c>
      <c r="B56" s="17" t="s">
        <v>91</v>
      </c>
      <c r="C56" s="2">
        <v>344800</v>
      </c>
      <c r="D56" s="2">
        <v>0</v>
      </c>
      <c r="E56" s="34">
        <v>0</v>
      </c>
      <c r="F56" s="28">
        <v>345000</v>
      </c>
      <c r="G56" s="28">
        <v>0</v>
      </c>
      <c r="H56" s="29">
        <v>0</v>
      </c>
      <c r="I56" s="22">
        <v>0</v>
      </c>
    </row>
  </sheetData>
  <autoFilter ref="A8:I8" xr:uid="{00000000-0009-0000-0000-000000000000}"/>
  <mergeCells count="8">
    <mergeCell ref="C6:E6"/>
    <mergeCell ref="F6:H6"/>
    <mergeCell ref="A1:I1"/>
    <mergeCell ref="A3:I3"/>
    <mergeCell ref="A2:I2"/>
    <mergeCell ref="A6:A7"/>
    <mergeCell ref="I6:I7"/>
    <mergeCell ref="B6:B7"/>
  </mergeCells>
  <conditionalFormatting sqref="A1:B6 J1:XFD8 C5:I5 F6 I6">
    <cfRule type="cellIs" dxfId="1" priority="4" operator="equal">
      <formula>TRUE</formula>
    </cfRule>
  </conditionalFormatting>
  <conditionalFormatting sqref="C6 C7:H7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68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 расходы</vt:lpstr>
      <vt:lpstr>'КБ расходы'!Заголовки_для_печати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Татьяна Александровна Миллер</cp:lastModifiedBy>
  <cp:lastPrinted>2023-07-06T10:03:23Z</cp:lastPrinted>
  <dcterms:created xsi:type="dcterms:W3CDTF">2019-07-15T10:24:20Z</dcterms:created>
  <dcterms:modified xsi:type="dcterms:W3CDTF">2024-10-03T09:24:55Z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