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4\2 кв. 2024 года\Для сайта ФУ по открытости\"/>
    </mc:Choice>
  </mc:AlternateContent>
  <xr:revisionPtr revIDLastSave="0" documentId="13_ncr:1_{EE3AE93E-1415-412F-9BB4-36D3677A4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кв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I12" i="1"/>
  <c r="I13" i="1"/>
  <c r="C32" i="1"/>
  <c r="C34" i="1" s="1"/>
  <c r="E30" i="1"/>
  <c r="D30" i="1"/>
  <c r="D32" i="1" s="1"/>
  <c r="E32" i="1" s="1"/>
  <c r="C30" i="1"/>
  <c r="I31" i="1"/>
  <c r="I21" i="1"/>
  <c r="I23" i="1"/>
  <c r="I24" i="1"/>
  <c r="I25" i="1"/>
  <c r="I26" i="1"/>
  <c r="I27" i="1"/>
  <c r="I28" i="1"/>
  <c r="I29" i="1"/>
  <c r="D34" i="1" l="1"/>
  <c r="C33" i="1"/>
  <c r="D33" i="1"/>
  <c r="I9" i="1" l="1"/>
  <c r="I10" i="1"/>
  <c r="I11" i="1"/>
  <c r="I14" i="1"/>
  <c r="I15" i="1"/>
  <c r="I16" i="1"/>
  <c r="I17" i="1"/>
  <c r="I18" i="1"/>
  <c r="I19" i="1"/>
  <c r="I20" i="1"/>
  <c r="I8" i="1"/>
  <c r="G30" i="1" l="1"/>
  <c r="I30" i="1" s="1"/>
  <c r="F30" i="1" l="1"/>
  <c r="F32" i="1" l="1"/>
  <c r="F34" i="1" s="1"/>
  <c r="G32" i="1"/>
  <c r="I32" i="1" s="1"/>
  <c r="F33" i="1" l="1"/>
  <c r="G34" i="1"/>
  <c r="H32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<sst xmlns="http://schemas.openxmlformats.org/spreadsheetml/2006/main" count="73" uniqueCount="70">
  <si>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</si>
  <si>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</si>
  <si>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</si>
  <si>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</si>
  <si>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</si>
  <si>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</si>
  <si>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</si>
  <si>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</si>
  <si>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</si>
  <si>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</si>
  <si>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</si>
  <si>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</si>
  <si>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</si>
  <si>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</si>
  <si>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</si>
  <si>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</si>
  <si>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</si>
  <si>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</si>
  <si>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</si>
  <si>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</si>
  <si>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</si>
  <si>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</si>
  <si>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</si>
  <si>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</si>
  <si>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</si>
  <si>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</si>
  <si>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</si>
  <si>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</si>
  <si>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</si>
  <si>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</si>
  <si>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</si>
  <si>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</si>
  <si>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</si>
  <si>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</si>
  <si>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</si>
  <si>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</si>
  <si>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</si>
  <si>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</si>
  <si>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</si>
  <si>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</si>
  <si>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</si>
  <si>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</si>
  <si>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</si>
  <si>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</si>
  <si>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</si>
  <si>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</si>
  <si>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</si>
  <si>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</si>
  <si>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</si>
  <si>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</si>
  <si>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</si>
  <si>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</si>
  <si>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</si>
  <si>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</si>
  <si>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</si>
  <si>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</si>
  <si>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</si>
  <si>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0500000000</t>
  </si>
  <si>
    <t>1400000000</t>
  </si>
  <si>
    <t>1500000000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</si>
  <si>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</si>
  <si>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</si>
  <si>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</si>
  <si>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Муниципальная программа «Доступное жилье в городском округе город Салават Республики Башкортостан»</t>
  </si>
  <si>
    <t>0600000000</t>
  </si>
  <si>
    <t>на 1 июля 2023 года</t>
  </si>
  <si>
    <t>на 1 июля 2024 года</t>
  </si>
  <si>
    <t>2024 год к 2023 году, %</t>
  </si>
  <si>
    <t>Сведения об исполнении бюджета городского округа город Салават Республики Башкортостан за I полугодие 2024 года по расходам</t>
  </si>
  <si>
    <t xml:space="preserve"> в разрезе муниципальных программ в сравнении с запланированными годовыми значениями и со значениями за I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</si>
</sst>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_ ;[Red]\-#,##0.00\ "/>
    <numFmt numFmtId="166" formatCode="#,##0.0_ ;[Red]\-#,##0.0\ 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shrinkToFi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K11" sqref="K11"/>
    </sheetView>
  </sheetViews>
  <sheetFormatPr defaultRowHeight="12" x14ac:dyDescent="0.25"/>
  <cols>
    <col min="1" max="1" width="40.42578125" style="19" customWidth="1"/>
    <col min="2" max="2" width="9.5703125" style="20" bestFit="1" customWidth="1"/>
    <col min="3" max="3" width="13.5703125" style="23" bestFit="1" customWidth="1"/>
    <col min="4" max="4" width="13.140625" style="23" bestFit="1" customWidth="1"/>
    <col min="5" max="5" width="10.7109375" style="25" customWidth="1"/>
    <col min="6" max="7" width="13.140625" style="23" bestFit="1" customWidth="1"/>
    <col min="8" max="8" width="10.7109375" style="24" customWidth="1"/>
    <col min="9" max="9" width="9.28515625" style="23" customWidth="1"/>
    <col min="10" max="16384" width="9.140625" style="2"/>
  </cols>
  <sheetData>
    <row r="1" spans="1:9" x14ac:dyDescent="0.25">
      <c r="A1" s="32" t="s">
        <v>68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 t="s">
        <v>69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"/>
      <c r="B3" s="4"/>
      <c r="C3" s="1"/>
      <c r="D3" s="1"/>
      <c r="E3" s="1"/>
      <c r="F3" s="1"/>
      <c r="G3" s="1"/>
      <c r="H3" s="1"/>
      <c r="I3" s="1"/>
    </row>
    <row r="4" spans="1:9" x14ac:dyDescent="0.25">
      <c r="A4" s="5" t="s">
        <v>9</v>
      </c>
      <c r="B4" s="6"/>
      <c r="C4" s="1"/>
      <c r="D4" s="1"/>
      <c r="E4" s="1"/>
      <c r="F4" s="1"/>
      <c r="G4" s="1"/>
      <c r="H4" s="1"/>
      <c r="I4" s="1"/>
    </row>
    <row r="5" spans="1:9" x14ac:dyDescent="0.25">
      <c r="A5" s="33" t="s">
        <v>55</v>
      </c>
      <c r="B5" s="38" t="s">
        <v>53</v>
      </c>
      <c r="C5" s="34" t="s">
        <v>65</v>
      </c>
      <c r="D5" s="35"/>
      <c r="E5" s="36"/>
      <c r="F5" s="34" t="s">
        <v>66</v>
      </c>
      <c r="G5" s="35"/>
      <c r="H5" s="36"/>
      <c r="I5" s="33" t="s">
        <v>67</v>
      </c>
    </row>
    <row r="6" spans="1:9" ht="24" x14ac:dyDescent="0.25">
      <c r="A6" s="33"/>
      <c r="B6" s="38"/>
      <c r="C6" s="7" t="s">
        <v>0</v>
      </c>
      <c r="D6" s="7" t="s">
        <v>1</v>
      </c>
      <c r="E6" s="8" t="s">
        <v>2</v>
      </c>
      <c r="F6" s="7" t="s">
        <v>0</v>
      </c>
      <c r="G6" s="7" t="s">
        <v>1</v>
      </c>
      <c r="H6" s="8" t="s">
        <v>2</v>
      </c>
      <c r="I6" s="37"/>
    </row>
    <row r="7" spans="1:9" x14ac:dyDescent="0.25">
      <c r="A7" s="9" t="s">
        <v>13</v>
      </c>
      <c r="B7" s="10" t="s">
        <v>12</v>
      </c>
      <c r="C7" s="9" t="s">
        <v>14</v>
      </c>
      <c r="D7" s="10" t="s">
        <v>15</v>
      </c>
      <c r="E7" s="9" t="s">
        <v>11</v>
      </c>
      <c r="F7" s="10" t="s">
        <v>3</v>
      </c>
      <c r="G7" s="9" t="s">
        <v>4</v>
      </c>
      <c r="H7" s="10" t="s">
        <v>5</v>
      </c>
      <c r="I7" s="9" t="s">
        <v>56</v>
      </c>
    </row>
    <row r="8" spans="1:9" ht="48" x14ac:dyDescent="0.25">
      <c r="A8" s="11" t="s">
        <v>16</v>
      </c>
      <c r="B8" s="12" t="s">
        <v>17</v>
      </c>
      <c r="C8" s="30">
        <v>88902000</v>
      </c>
      <c r="D8" s="30">
        <v>41214219.25</v>
      </c>
      <c r="E8" s="31">
        <v>46.359158680344649</v>
      </c>
      <c r="F8" s="30">
        <v>93383179.219999999</v>
      </c>
      <c r="G8" s="30">
        <v>54320671.939999998</v>
      </c>
      <c r="H8" s="31">
        <v>58.169653671810387</v>
      </c>
      <c r="I8" s="27">
        <f>G8/D8*100</f>
        <v>131.80080304444928</v>
      </c>
    </row>
    <row r="9" spans="1:9" ht="48" x14ac:dyDescent="0.25">
      <c r="A9" s="11" t="s">
        <v>18</v>
      </c>
      <c r="B9" s="12" t="s">
        <v>19</v>
      </c>
      <c r="C9" s="30">
        <v>47365000</v>
      </c>
      <c r="D9" s="30">
        <v>17890793.739999998</v>
      </c>
      <c r="E9" s="31">
        <v>37.772181441993027</v>
      </c>
      <c r="F9" s="30">
        <v>46763696.909999996</v>
      </c>
      <c r="G9" s="30">
        <v>20790613.329999998</v>
      </c>
      <c r="H9" s="31">
        <v>44.458874519721967</v>
      </c>
      <c r="I9" s="27">
        <f t="shared" ref="I9:I32" si="0">G9/D9*100</f>
        <v>116.20844570756313</v>
      </c>
    </row>
    <row r="10" spans="1:9" ht="36" x14ac:dyDescent="0.25">
      <c r="A10" s="11" t="s">
        <v>20</v>
      </c>
      <c r="B10" s="12" t="s">
        <v>21</v>
      </c>
      <c r="C10" s="30">
        <v>363710258.38999999</v>
      </c>
      <c r="D10" s="30">
        <v>112224456.81</v>
      </c>
      <c r="E10" s="31">
        <v>30.855455467979603</v>
      </c>
      <c r="F10" s="30">
        <v>341281691.52999997</v>
      </c>
      <c r="G10" s="30">
        <v>117127912.25</v>
      </c>
      <c r="H10" s="31">
        <v>34.320010465520099</v>
      </c>
      <c r="I10" s="27">
        <f t="shared" si="0"/>
        <v>104.36932873580464</v>
      </c>
    </row>
    <row r="11" spans="1:9" ht="39" customHeight="1" x14ac:dyDescent="0.25">
      <c r="A11" s="11" t="s">
        <v>22</v>
      </c>
      <c r="B11" s="12" t="s">
        <v>23</v>
      </c>
      <c r="C11" s="30">
        <v>10290424</v>
      </c>
      <c r="D11" s="30">
        <v>4200000</v>
      </c>
      <c r="E11" s="31">
        <v>40.814644760993332</v>
      </c>
      <c r="F11" s="30">
        <v>10730446.460000001</v>
      </c>
      <c r="G11" s="30">
        <v>4200000</v>
      </c>
      <c r="H11" s="31">
        <v>39.140962267100299</v>
      </c>
      <c r="I11" s="27">
        <f t="shared" si="0"/>
        <v>100</v>
      </c>
    </row>
    <row r="12" spans="1:9" ht="48" x14ac:dyDescent="0.25">
      <c r="A12" s="11" t="s">
        <v>60</v>
      </c>
      <c r="B12" s="13" t="s">
        <v>57</v>
      </c>
      <c r="C12" s="30">
        <v>530000</v>
      </c>
      <c r="D12" s="30">
        <v>339872</v>
      </c>
      <c r="E12" s="31">
        <v>64.126792452830188</v>
      </c>
      <c r="F12" s="30">
        <v>530000</v>
      </c>
      <c r="G12" s="30">
        <v>0</v>
      </c>
      <c r="H12" s="31">
        <v>0</v>
      </c>
      <c r="I12" s="27">
        <f t="shared" si="0"/>
        <v>0</v>
      </c>
    </row>
    <row r="13" spans="1:9" ht="36" x14ac:dyDescent="0.25">
      <c r="A13" s="28" t="s">
        <v>63</v>
      </c>
      <c r="B13" s="29" t="s">
        <v>64</v>
      </c>
      <c r="C13" s="30">
        <v>11600883.92</v>
      </c>
      <c r="D13" s="30">
        <v>599993.07999999996</v>
      </c>
      <c r="E13" s="31">
        <v>5.171960034576399</v>
      </c>
      <c r="F13" s="30">
        <v>16958966.969999999</v>
      </c>
      <c r="G13" s="30">
        <v>213638.6</v>
      </c>
      <c r="H13" s="31">
        <v>1.2597382869954372</v>
      </c>
      <c r="I13" s="27">
        <f t="shared" si="0"/>
        <v>35.606843998934124</v>
      </c>
    </row>
    <row r="14" spans="1:9" ht="36" x14ac:dyDescent="0.25">
      <c r="A14" s="11" t="s">
        <v>24</v>
      </c>
      <c r="B14" s="12" t="s">
        <v>25</v>
      </c>
      <c r="C14" s="30">
        <v>473569400.13</v>
      </c>
      <c r="D14" s="30">
        <v>187888799.44</v>
      </c>
      <c r="E14" s="31">
        <v>39.675029549718047</v>
      </c>
      <c r="F14" s="30">
        <v>235007595.88</v>
      </c>
      <c r="G14" s="30">
        <v>110646964.20999999</v>
      </c>
      <c r="H14" s="31">
        <v>47.082292721507926</v>
      </c>
      <c r="I14" s="27">
        <f t="shared" si="0"/>
        <v>58.889600944698017</v>
      </c>
    </row>
    <row r="15" spans="1:9" ht="36" x14ac:dyDescent="0.25">
      <c r="A15" s="11" t="s">
        <v>26</v>
      </c>
      <c r="B15" s="12" t="s">
        <v>27</v>
      </c>
      <c r="C15" s="30">
        <v>2328785485.7199998</v>
      </c>
      <c r="D15" s="30">
        <v>1054095152.95</v>
      </c>
      <c r="E15" s="31">
        <v>45.263729073101004</v>
      </c>
      <c r="F15" s="30">
        <v>2662700502.1399999</v>
      </c>
      <c r="G15" s="30">
        <v>1237861782.23</v>
      </c>
      <c r="H15" s="31">
        <v>46.4889604082448</v>
      </c>
      <c r="I15" s="27">
        <f t="shared" si="0"/>
        <v>117.43359019968065</v>
      </c>
    </row>
    <row r="16" spans="1:9" ht="36" x14ac:dyDescent="0.25">
      <c r="A16" s="11" t="s">
        <v>28</v>
      </c>
      <c r="B16" s="12" t="s">
        <v>29</v>
      </c>
      <c r="C16" s="30">
        <v>21901200</v>
      </c>
      <c r="D16" s="30">
        <v>10328886.68</v>
      </c>
      <c r="E16" s="31">
        <v>47.161281938889196</v>
      </c>
      <c r="F16" s="30">
        <v>23630658.57</v>
      </c>
      <c r="G16" s="30">
        <v>10510654.77</v>
      </c>
      <c r="H16" s="31">
        <v>44.478890585570333</v>
      </c>
      <c r="I16" s="27">
        <f t="shared" si="0"/>
        <v>101.75980331309047</v>
      </c>
    </row>
    <row r="17" spans="1:9" ht="36" x14ac:dyDescent="0.25">
      <c r="A17" s="11" t="s">
        <v>30</v>
      </c>
      <c r="B17" s="12" t="s">
        <v>31</v>
      </c>
      <c r="C17" s="30">
        <v>108104048.66</v>
      </c>
      <c r="D17" s="30">
        <v>58739729.670000002</v>
      </c>
      <c r="E17" s="31">
        <v>54.336290266744214</v>
      </c>
      <c r="F17" s="30">
        <v>153246997.91</v>
      </c>
      <c r="G17" s="30">
        <v>81493367.099999994</v>
      </c>
      <c r="H17" s="31">
        <v>53.177790241515865</v>
      </c>
      <c r="I17" s="27">
        <f t="shared" si="0"/>
        <v>138.73636728978838</v>
      </c>
    </row>
    <row r="18" spans="1:9" ht="36" x14ac:dyDescent="0.25">
      <c r="A18" s="11" t="s">
        <v>32</v>
      </c>
      <c r="B18" s="12" t="s">
        <v>33</v>
      </c>
      <c r="C18" s="30">
        <v>2178000</v>
      </c>
      <c r="D18" s="30">
        <v>821775.5</v>
      </c>
      <c r="E18" s="31">
        <v>37.730739210284661</v>
      </c>
      <c r="F18" s="30">
        <v>2148000</v>
      </c>
      <c r="G18" s="30">
        <v>975065.5</v>
      </c>
      <c r="H18" s="31">
        <v>45.394110800744883</v>
      </c>
      <c r="I18" s="27">
        <f t="shared" si="0"/>
        <v>118.65351303366919</v>
      </c>
    </row>
    <row r="19" spans="1:9" ht="36" x14ac:dyDescent="0.25">
      <c r="A19" s="11" t="s">
        <v>34</v>
      </c>
      <c r="B19" s="12" t="s">
        <v>35</v>
      </c>
      <c r="C19" s="30">
        <v>7221503.6299999999</v>
      </c>
      <c r="D19" s="30">
        <v>7221503.6299999999</v>
      </c>
      <c r="E19" s="31">
        <v>100</v>
      </c>
      <c r="F19" s="30">
        <v>4430514.4000000004</v>
      </c>
      <c r="G19" s="30">
        <v>1211603.1599999999</v>
      </c>
      <c r="H19" s="31">
        <v>27.346783028173881</v>
      </c>
      <c r="I19" s="27">
        <f t="shared" si="0"/>
        <v>16.777713092418676</v>
      </c>
    </row>
    <row r="20" spans="1:9" ht="36" x14ac:dyDescent="0.25">
      <c r="A20" s="11" t="s">
        <v>36</v>
      </c>
      <c r="B20" s="12" t="s">
        <v>37</v>
      </c>
      <c r="C20" s="30">
        <v>120024788.73</v>
      </c>
      <c r="D20" s="30">
        <v>52418098.18</v>
      </c>
      <c r="E20" s="31">
        <v>43.672726888040067</v>
      </c>
      <c r="F20" s="30">
        <v>138474108.77000001</v>
      </c>
      <c r="G20" s="30">
        <v>65030040.07</v>
      </c>
      <c r="H20" s="31">
        <v>46.961876590238475</v>
      </c>
      <c r="I20" s="27">
        <f t="shared" si="0"/>
        <v>124.06028133010759</v>
      </c>
    </row>
    <row r="21" spans="1:9" ht="39" customHeight="1" x14ac:dyDescent="0.25">
      <c r="A21" s="11" t="s">
        <v>62</v>
      </c>
      <c r="B21" s="12" t="s">
        <v>58</v>
      </c>
      <c r="C21" s="30">
        <v>9775000</v>
      </c>
      <c r="D21" s="30">
        <v>4582404.79</v>
      </c>
      <c r="E21" s="31">
        <v>46.878821381074168</v>
      </c>
      <c r="F21" s="30">
        <v>10655497.18</v>
      </c>
      <c r="G21" s="30">
        <v>4957547.5199999996</v>
      </c>
      <c r="H21" s="31">
        <v>46.52572692060906</v>
      </c>
      <c r="I21" s="27">
        <f t="shared" si="0"/>
        <v>108.18659082276316</v>
      </c>
    </row>
    <row r="22" spans="1:9" ht="36" x14ac:dyDescent="0.25">
      <c r="A22" s="11" t="s">
        <v>61</v>
      </c>
      <c r="B22" s="12" t="s">
        <v>59</v>
      </c>
      <c r="C22" s="30">
        <v>475000</v>
      </c>
      <c r="D22" s="30">
        <v>0</v>
      </c>
      <c r="E22" s="31">
        <v>0</v>
      </c>
      <c r="F22" s="30">
        <v>225000</v>
      </c>
      <c r="G22" s="30">
        <v>41000</v>
      </c>
      <c r="H22" s="31">
        <v>18.222222222222221</v>
      </c>
      <c r="I22" s="27">
        <v>0</v>
      </c>
    </row>
    <row r="23" spans="1:9" ht="35.25" customHeight="1" x14ac:dyDescent="0.25">
      <c r="A23" s="11" t="s">
        <v>38</v>
      </c>
      <c r="B23" s="12" t="s">
        <v>39</v>
      </c>
      <c r="C23" s="30">
        <v>62772704</v>
      </c>
      <c r="D23" s="30">
        <v>35181977.189999998</v>
      </c>
      <c r="E23" s="31">
        <v>56.04661731634183</v>
      </c>
      <c r="F23" s="30">
        <v>67346190.709999993</v>
      </c>
      <c r="G23" s="30">
        <v>47159105.109999999</v>
      </c>
      <c r="H23" s="31">
        <v>70.024903580771507</v>
      </c>
      <c r="I23" s="27">
        <f t="shared" si="0"/>
        <v>134.04336218887761</v>
      </c>
    </row>
    <row r="24" spans="1:9" ht="48" x14ac:dyDescent="0.25">
      <c r="A24" s="11" t="s">
        <v>40</v>
      </c>
      <c r="B24" s="12" t="s">
        <v>41</v>
      </c>
      <c r="C24" s="30">
        <v>76247343.609999999</v>
      </c>
      <c r="D24" s="30">
        <v>39377990.469999999</v>
      </c>
      <c r="E24" s="31">
        <v>51.645065395872351</v>
      </c>
      <c r="F24" s="30">
        <v>73581043.269999996</v>
      </c>
      <c r="G24" s="30">
        <v>40593769.200000003</v>
      </c>
      <c r="H24" s="31">
        <v>55.16878722559597</v>
      </c>
      <c r="I24" s="27">
        <f t="shared" si="0"/>
        <v>103.08745752510211</v>
      </c>
    </row>
    <row r="25" spans="1:9" ht="48" x14ac:dyDescent="0.25">
      <c r="A25" s="11" t="s">
        <v>42</v>
      </c>
      <c r="B25" s="12" t="s">
        <v>43</v>
      </c>
      <c r="C25" s="30">
        <v>42733364</v>
      </c>
      <c r="D25" s="30">
        <v>19890016.050000001</v>
      </c>
      <c r="E25" s="31">
        <v>46.54446593532866</v>
      </c>
      <c r="F25" s="30">
        <v>45301284.619999997</v>
      </c>
      <c r="G25" s="30">
        <v>24850558.920000002</v>
      </c>
      <c r="H25" s="31">
        <v>54.856190345270619</v>
      </c>
      <c r="I25" s="27">
        <f t="shared" si="0"/>
        <v>124.93986358547961</v>
      </c>
    </row>
    <row r="26" spans="1:9" ht="46.5" customHeight="1" x14ac:dyDescent="0.25">
      <c r="A26" s="11" t="s">
        <v>44</v>
      </c>
      <c r="B26" s="12" t="s">
        <v>45</v>
      </c>
      <c r="C26" s="30">
        <v>563000</v>
      </c>
      <c r="D26" s="30">
        <v>563000</v>
      </c>
      <c r="E26" s="31">
        <v>100</v>
      </c>
      <c r="F26" s="30">
        <v>563000</v>
      </c>
      <c r="G26" s="30">
        <v>63000</v>
      </c>
      <c r="H26" s="31">
        <v>11.190053285968029</v>
      </c>
      <c r="I26" s="27">
        <f t="shared" si="0"/>
        <v>11.190053285968029</v>
      </c>
    </row>
    <row r="27" spans="1:9" ht="36" x14ac:dyDescent="0.25">
      <c r="A27" s="11" t="s">
        <v>46</v>
      </c>
      <c r="B27" s="12" t="s">
        <v>47</v>
      </c>
      <c r="C27" s="30">
        <v>57584777.049999997</v>
      </c>
      <c r="D27" s="30">
        <v>17275433.120000001</v>
      </c>
      <c r="E27" s="31">
        <v>30.000000008682854</v>
      </c>
      <c r="F27" s="30">
        <v>71542000</v>
      </c>
      <c r="G27" s="30">
        <v>22694283.079999998</v>
      </c>
      <c r="H27" s="31">
        <v>31.721622375667437</v>
      </c>
      <c r="I27" s="27">
        <f t="shared" si="0"/>
        <v>131.36737540737269</v>
      </c>
    </row>
    <row r="28" spans="1:9" ht="48" x14ac:dyDescent="0.25">
      <c r="A28" s="11" t="s">
        <v>48</v>
      </c>
      <c r="B28" s="12" t="s">
        <v>49</v>
      </c>
      <c r="C28" s="30">
        <v>3797000</v>
      </c>
      <c r="D28" s="30">
        <v>2227704.69</v>
      </c>
      <c r="E28" s="31">
        <v>58.670126152225443</v>
      </c>
      <c r="F28" s="30">
        <v>4530000</v>
      </c>
      <c r="G28" s="30">
        <v>3035208.52</v>
      </c>
      <c r="H28" s="31">
        <v>67.00239558498896</v>
      </c>
      <c r="I28" s="27">
        <f t="shared" si="0"/>
        <v>136.24824392680165</v>
      </c>
    </row>
    <row r="29" spans="1:9" ht="36" x14ac:dyDescent="0.25">
      <c r="A29" s="11" t="s">
        <v>50</v>
      </c>
      <c r="B29" s="12" t="s">
        <v>51</v>
      </c>
      <c r="C29" s="30">
        <v>2140000</v>
      </c>
      <c r="D29" s="30">
        <v>480000</v>
      </c>
      <c r="E29" s="31">
        <v>22.429906542056074</v>
      </c>
      <c r="F29" s="30">
        <v>1320000</v>
      </c>
      <c r="G29" s="30">
        <v>180000</v>
      </c>
      <c r="H29" s="31">
        <v>13.636363636363635</v>
      </c>
      <c r="I29" s="27">
        <f t="shared" si="0"/>
        <v>37.5</v>
      </c>
    </row>
    <row r="30" spans="1:9" s="16" customFormat="1" ht="36" customHeight="1" x14ac:dyDescent="0.25">
      <c r="A30" s="14" t="s">
        <v>54</v>
      </c>
      <c r="B30" s="15"/>
      <c r="C30" s="22">
        <f>SUM(C8:C29)</f>
        <v>3840271181.8400002</v>
      </c>
      <c r="D30" s="22">
        <f>SUM(D8:D29)</f>
        <v>1667561807.2400002</v>
      </c>
      <c r="E30" s="26">
        <f>D30/C30*100</f>
        <v>43.42302218462126</v>
      </c>
      <c r="F30" s="22">
        <f>SUM(F8:F29)</f>
        <v>4004350374.5399995</v>
      </c>
      <c r="G30" s="22">
        <f>SUM(G8:G29)</f>
        <v>1847956785.5099998</v>
      </c>
      <c r="H30" s="26">
        <f>G30/F30*100</f>
        <v>46.148728574289258</v>
      </c>
      <c r="I30" s="26">
        <f t="shared" si="0"/>
        <v>110.81788857760979</v>
      </c>
    </row>
    <row r="31" spans="1:9" x14ac:dyDescent="0.25">
      <c r="A31" s="11" t="s">
        <v>6</v>
      </c>
      <c r="B31" s="12" t="s">
        <v>52</v>
      </c>
      <c r="C31" s="30">
        <v>77671366.519999996</v>
      </c>
      <c r="D31" s="30">
        <v>35844702.530000001</v>
      </c>
      <c r="E31" s="31">
        <v>46.149184874673431</v>
      </c>
      <c r="F31" s="30">
        <v>76049865.879999995</v>
      </c>
      <c r="G31" s="30">
        <v>34234505.729999997</v>
      </c>
      <c r="H31" s="31">
        <v>45.015866016146617</v>
      </c>
      <c r="I31" s="27">
        <f t="shared" si="0"/>
        <v>95.507852802928511</v>
      </c>
    </row>
    <row r="32" spans="1:9" s="16" customFormat="1" x14ac:dyDescent="0.25">
      <c r="A32" s="14" t="s">
        <v>10</v>
      </c>
      <c r="B32" s="15"/>
      <c r="C32" s="22">
        <f>C30+C31</f>
        <v>3917942548.3600001</v>
      </c>
      <c r="D32" s="22">
        <f>D30+D31</f>
        <v>1703406509.7700002</v>
      </c>
      <c r="E32" s="26">
        <f t="shared" ref="E32" si="1">D32/C32*100</f>
        <v>43.477067076520157</v>
      </c>
      <c r="F32" s="22">
        <f>F30+F31</f>
        <v>4080400240.4199996</v>
      </c>
      <c r="G32" s="22">
        <f>G30+G31</f>
        <v>1882191291.2399998</v>
      </c>
      <c r="H32" s="26">
        <f t="shared" ref="H32" si="2">G32/F32*100</f>
        <v>46.127614457896023</v>
      </c>
      <c r="I32" s="26">
        <f t="shared" si="0"/>
        <v>110.49572021972251</v>
      </c>
    </row>
    <row r="33" spans="1:9" x14ac:dyDescent="0.25">
      <c r="A33" s="17" t="s">
        <v>7</v>
      </c>
      <c r="B33" s="18"/>
      <c r="C33" s="21">
        <f>C30/C32*100</f>
        <v>98.017547078312518</v>
      </c>
      <c r="D33" s="21">
        <f>D30/D32*100</f>
        <v>97.895704734929083</v>
      </c>
      <c r="E33" s="21"/>
      <c r="F33" s="21">
        <f>F30/F32*100</f>
        <v>98.136215532813225</v>
      </c>
      <c r="G33" s="21">
        <f>G30/G32*100</f>
        <v>98.181135685340138</v>
      </c>
      <c r="H33" s="21"/>
      <c r="I33" s="21"/>
    </row>
    <row r="34" spans="1:9" x14ac:dyDescent="0.25">
      <c r="A34" s="17" t="s">
        <v>8</v>
      </c>
      <c r="B34" s="18"/>
      <c r="C34" s="21">
        <f>C31/C32*100</f>
        <v>1.9824529216874867</v>
      </c>
      <c r="D34" s="21">
        <f>D31/D32*100</f>
        <v>2.1042952650709239</v>
      </c>
      <c r="E34" s="21"/>
      <c r="F34" s="21">
        <f>F31/F32*100</f>
        <v>1.8637844671867805</v>
      </c>
      <c r="G34" s="21">
        <f>G31/G32*100</f>
        <v>1.8188643146598602</v>
      </c>
      <c r="H34" s="21"/>
      <c r="I34" s="21"/>
    </row>
    <row r="35" spans="1:9" x14ac:dyDescent="0.25">
      <c r="E35" s="23"/>
      <c r="H35" s="23"/>
    </row>
    <row r="37" spans="1:9" x14ac:dyDescent="0.25">
      <c r="E37" s="23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Людмила Александровна Зверева</cp:lastModifiedBy>
  <cp:lastPrinted>2023-07-06T10:12:26Z</cp:lastPrinted>
  <dcterms:created xsi:type="dcterms:W3CDTF">2020-05-12T03:59:38Z</dcterms:created>
  <dcterms:modified xsi:type="dcterms:W3CDTF">2024-07-04T08:11:10Z</dcterms:modified>
</cp:coreProperties>
</file>