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a17\Desktop\Почта_Зверева\Ежеквартальная отчетность\2024 год\3 кв. 2024 года\Для сайта ФУ по открытости\"/>
    </mc:Choice>
  </mc:AlternateContent>
  <xr:revisionPtr revIDLastSave="0" documentId="13_ncr:1_{DC90DDC8-E22E-4510-8ED6-C30AB3BF7B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 кв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D30" i="1"/>
  <c r="D32" i="1" s="1"/>
  <c r="C30" i="1"/>
  <c r="C32" i="1" s="1"/>
  <c r="C34" i="1" s="1"/>
  <c r="I31" i="1"/>
  <c r="I21" i="1"/>
  <c r="I23" i="1"/>
  <c r="I24" i="1"/>
  <c r="I25" i="1"/>
  <c r="I26" i="1"/>
  <c r="I27" i="1"/>
  <c r="I28" i="1"/>
  <c r="I29" i="1"/>
  <c r="E30" i="1" l="1"/>
  <c r="E32" i="1"/>
  <c r="D34" i="1"/>
  <c r="C33" i="1"/>
  <c r="D33" i="1"/>
  <c r="I9" i="1" l="1"/>
  <c r="I10" i="1"/>
  <c r="I11" i="1"/>
  <c r="I14" i="1"/>
  <c r="I15" i="1"/>
  <c r="I16" i="1"/>
  <c r="I17" i="1"/>
  <c r="I18" i="1"/>
  <c r="I19" i="1"/>
  <c r="I20" i="1"/>
  <c r="I8" i="1"/>
  <c r="G30" i="1" l="1"/>
  <c r="I30" i="1" l="1"/>
  <c r="F30" i="1"/>
  <c r="H30" i="1" s="1"/>
  <c r="F32" i="1" l="1"/>
  <c r="F34" i="1" s="1"/>
  <c r="G32" i="1"/>
  <c r="I32" i="1" s="1"/>
  <c r="F33" i="1" l="1"/>
  <c r="G34" i="1"/>
  <c r="H32" i="1"/>
  <c r="G33" i="1"/>
</calcChain>
</file>

<file path=xl/sharedStrings.xml><?xml version="1.0" encoding="utf-8"?>
<sst xmlns="http://schemas.openxmlformats.org/spreadsheetml/2006/main" count="73" uniqueCount="70">
  <si>
    <t>План</t>
  </si>
  <si>
    <t>Отчет</t>
  </si>
  <si>
    <t>% исполнения</t>
  </si>
  <si>
    <t>6</t>
  </si>
  <si>
    <t>7</t>
  </si>
  <si>
    <t>8</t>
  </si>
  <si>
    <t>Непрограммные расходы</t>
  </si>
  <si>
    <t>Доля программных расходов, %</t>
  </si>
  <si>
    <t>Доля непрограммных расходов, %</t>
  </si>
  <si>
    <t xml:space="preserve">Единица измерения:  руб. </t>
  </si>
  <si>
    <t>Расходы бюджета,  всего</t>
  </si>
  <si>
    <t>5</t>
  </si>
  <si>
    <t>2</t>
  </si>
  <si>
    <t>1</t>
  </si>
  <si>
    <t>3</t>
  </si>
  <si>
    <t>4</t>
  </si>
  <si>
    <t>Муниципальная программа «Управление муниципальными финансами и муниципальным долгом городского округа город Салават Республики Башкортостан»</t>
  </si>
  <si>
    <t>0100000000</t>
  </si>
  <si>
    <t>Муниципальная программа «Снижение рисков и смягчение последствий чрезвычайных ситуаций природного и техногенного характера в городском округе город Салават Республики Башкортостан»</t>
  </si>
  <si>
    <t>0200000000</t>
  </si>
  <si>
    <t>Муниципальная программа «Транспортное развитие городского округа город Салават Республики Башкортостан»</t>
  </si>
  <si>
    <t>0300000000</t>
  </si>
  <si>
    <t>Муниципальная программа «Развитие субъектов малого и среднего предпринимательства в городском округе город Салават Республики Башкортостан»</t>
  </si>
  <si>
    <t>0400000000</t>
  </si>
  <si>
    <t>Муниципальная программа «Качественное жилищно-коммунальное обслуживание городского округа город Салават Республики Башкортостан»</t>
  </si>
  <si>
    <t>0700000000</t>
  </si>
  <si>
    <t>Муниципальная программа «Развитие образования в городском округе город Салават Республики Башкортостан»</t>
  </si>
  <si>
    <t>0800000000</t>
  </si>
  <si>
    <t>Муниципальная программа «Развитие молодежной политики в городском округе город Салават Республики Башкортостан»</t>
  </si>
  <si>
    <t>0900000000</t>
  </si>
  <si>
    <t>Муниципальная программа «Национально-культурное развитие в городском округе город Салават Республики Башкортостан»</t>
  </si>
  <si>
    <t>1000000000</t>
  </si>
  <si>
    <t>Муниципальная программа «Социальная поддержка граждан в городском округе город Салават Республики Башкортостан»</t>
  </si>
  <si>
    <t>1100000000</t>
  </si>
  <si>
    <t>Муниципальная программа «Поддержка молодых семей, нуждающихся в улучшении жилищных условий»</t>
  </si>
  <si>
    <t>1200000000</t>
  </si>
  <si>
    <t>Муниципальная программа «Развитие физической культуры и спорта в городском округе город Салават Республики Башкортостан»</t>
  </si>
  <si>
    <t>1300000000</t>
  </si>
  <si>
    <t>Муниципальная программа «Развитие муниципальной службы в Администрации городского округа город Салават Республики Башкортостан»</t>
  </si>
  <si>
    <t>1700000000</t>
  </si>
  <si>
    <t>Муниципальная программа «Формирование современной городской среды на территории городского округа город Салават Республики Башкортостан»</t>
  </si>
  <si>
    <t>1800000000</t>
  </si>
  <si>
    <t>Муниципальная программа «Развитие центра информационного технического обслуживания в городском округе город Салават Республики Башкортостан»</t>
  </si>
  <si>
    <t>1900000000</t>
  </si>
  <si>
    <t>Муниципальная программа «Укрепление единства российской нации и этнокультурное развитие народов, проживающих в городском округе город Салават Республики Башкортостан»</t>
  </si>
  <si>
    <t>2000000000</t>
  </si>
  <si>
    <t>Муниципальная программа «Благоустройство дворовых территорий городского округа город Салават Республики Башкортостан»</t>
  </si>
  <si>
    <t>2100000000</t>
  </si>
  <si>
    <t>Муниципальная программа «Развитие системы закупок товаров, работ, услуг для муниципальных нужд городского округа город Салават Республики Башкортостан»</t>
  </si>
  <si>
    <t>2200000000</t>
  </si>
  <si>
    <t>Муниципальная программа «Охрана здоровья населения городского округа город Салават Республики Башкортостан»</t>
  </si>
  <si>
    <t>2400000000</t>
  </si>
  <si>
    <t>9900000000</t>
  </si>
  <si>
    <t>Цср</t>
  </si>
  <si>
    <t>Итого расходы на реализацию муниципальных  программ городского округа город Салават Республики Башкортостан</t>
  </si>
  <si>
    <t>Наименование муниципальной программы</t>
  </si>
  <si>
    <t>9</t>
  </si>
  <si>
    <t>0500000000</t>
  </si>
  <si>
    <t>1400000000</t>
  </si>
  <si>
    <t>1500000000</t>
  </si>
  <si>
    <t>Муниципальная программа «Развитие торговли, общественного питания и бытового обслуживания населения в городском округе город Салават Республики Башкортостан»</t>
  </si>
  <si>
    <t>Муниципальная программа «Обеспечение общественной безопасности в городском округе город Салават Республики Башкортостан»</t>
  </si>
  <si>
    <t>Муниципальная программа «Развитие средств массовой информации на территории городского округа город Салават Республики Башкортостан»</t>
  </si>
  <si>
    <t>Муниципальная программа «Доступное жилье в городском округе город Салават Республики Башкортостан»</t>
  </si>
  <si>
    <t>0600000000</t>
  </si>
  <si>
    <t>2024 год к 2023 году, %</t>
  </si>
  <si>
    <t xml:space="preserve"> в разрезе муниципальных программ в сравнении с запланированными годовыми значениями и со значениями за III квартал 2023 года</t>
  </si>
  <si>
    <t>Сведения об исполнении бюджета городского округа город Салават Республики Башкортостан за III квартал 2024 года по расходам</t>
  </si>
  <si>
    <t>на 1 октября 2023 года</t>
  </si>
  <si>
    <t>на 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</si>
</sst>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_ ;[Red]\-#,##0.00\ "/>
    <numFmt numFmtId="166" formatCode="#,##0.0_ ;[Red]\-#,##0.0\ "/>
  </numFmts>
  <fonts count="6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shrinkToFi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shrinkToFi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shrinkToFit="1"/>
    </xf>
    <xf numFmtId="4" fontId="2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65" fontId="5" fillId="2" borderId="1" xfId="0" applyNumberFormat="1" applyFont="1" applyFill="1" applyBorder="1" applyAlignment="1">
      <alignment horizontal="center" vertical="center" shrinkToFit="1"/>
    </xf>
    <xf numFmtId="4" fontId="5" fillId="2" borderId="1" xfId="0" applyNumberFormat="1" applyFont="1" applyFill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6" fontId="1" fillId="0" borderId="3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workbookViewId="0">
      <selection activeCell="O17" sqref="O17"/>
    </sheetView>
  </sheetViews>
  <sheetFormatPr defaultRowHeight="12" x14ac:dyDescent="0.25"/>
  <cols>
    <col min="1" max="1" width="40.42578125" style="19" customWidth="1"/>
    <col min="2" max="2" width="9.5703125" style="20" bestFit="1" customWidth="1"/>
    <col min="3" max="3" width="13.5703125" style="23" bestFit="1" customWidth="1"/>
    <col min="4" max="4" width="13.140625" style="23" bestFit="1" customWidth="1"/>
    <col min="5" max="5" width="10.7109375" style="25" customWidth="1"/>
    <col min="6" max="7" width="13.140625" style="23" bestFit="1" customWidth="1"/>
    <col min="8" max="8" width="10.7109375" style="24" customWidth="1"/>
    <col min="9" max="9" width="9.28515625" style="23" customWidth="1"/>
    <col min="10" max="16384" width="9.140625" style="2"/>
  </cols>
  <sheetData>
    <row r="1" spans="1:9" x14ac:dyDescent="0.25">
      <c r="A1" s="30" t="s">
        <v>67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30" t="s">
        <v>66</v>
      </c>
      <c r="B2" s="30"/>
      <c r="C2" s="30"/>
      <c r="D2" s="30"/>
      <c r="E2" s="30"/>
      <c r="F2" s="30"/>
      <c r="G2" s="30"/>
      <c r="H2" s="30"/>
      <c r="I2" s="30"/>
    </row>
    <row r="3" spans="1:9" x14ac:dyDescent="0.25">
      <c r="A3" s="3"/>
      <c r="B3" s="4"/>
      <c r="C3" s="1"/>
      <c r="D3" s="1"/>
      <c r="E3" s="1"/>
      <c r="F3" s="1"/>
      <c r="G3" s="1"/>
      <c r="H3" s="1"/>
      <c r="I3" s="1"/>
    </row>
    <row r="4" spans="1:9" x14ac:dyDescent="0.25">
      <c r="A4" s="5" t="s">
        <v>9</v>
      </c>
      <c r="B4" s="6"/>
      <c r="C4" s="1"/>
      <c r="D4" s="1"/>
      <c r="E4" s="1"/>
      <c r="F4" s="1"/>
      <c r="G4" s="1"/>
      <c r="H4" s="1"/>
      <c r="I4" s="1"/>
    </row>
    <row r="5" spans="1:9" x14ac:dyDescent="0.25">
      <c r="A5" s="31" t="s">
        <v>55</v>
      </c>
      <c r="B5" s="36" t="s">
        <v>53</v>
      </c>
      <c r="C5" s="42" t="s">
        <v>68</v>
      </c>
      <c r="D5" s="43"/>
      <c r="E5" s="44"/>
      <c r="F5" s="32" t="s">
        <v>69</v>
      </c>
      <c r="G5" s="33"/>
      <c r="H5" s="34"/>
      <c r="I5" s="31" t="s">
        <v>65</v>
      </c>
    </row>
    <row r="6" spans="1:9" ht="24" x14ac:dyDescent="0.25">
      <c r="A6" s="31"/>
      <c r="B6" s="36"/>
      <c r="C6" s="7" t="s">
        <v>0</v>
      </c>
      <c r="D6" s="7" t="s">
        <v>1</v>
      </c>
      <c r="E6" s="8" t="s">
        <v>2</v>
      </c>
      <c r="F6" s="7" t="s">
        <v>0</v>
      </c>
      <c r="G6" s="7" t="s">
        <v>1</v>
      </c>
      <c r="H6" s="8" t="s">
        <v>2</v>
      </c>
      <c r="I6" s="35"/>
    </row>
    <row r="7" spans="1:9" x14ac:dyDescent="0.25">
      <c r="A7" s="9" t="s">
        <v>13</v>
      </c>
      <c r="B7" s="10" t="s">
        <v>12</v>
      </c>
      <c r="C7" s="9" t="s">
        <v>14</v>
      </c>
      <c r="D7" s="10" t="s">
        <v>15</v>
      </c>
      <c r="E7" s="9" t="s">
        <v>11</v>
      </c>
      <c r="F7" s="10" t="s">
        <v>3</v>
      </c>
      <c r="G7" s="9" t="s">
        <v>4</v>
      </c>
      <c r="H7" s="10" t="s">
        <v>5</v>
      </c>
      <c r="I7" s="9" t="s">
        <v>56</v>
      </c>
    </row>
    <row r="8" spans="1:9" ht="48" x14ac:dyDescent="0.25">
      <c r="A8" s="11" t="s">
        <v>16</v>
      </c>
      <c r="B8" s="12" t="s">
        <v>17</v>
      </c>
      <c r="C8" s="37">
        <v>92084000</v>
      </c>
      <c r="D8" s="37">
        <v>62258752.130000003</v>
      </c>
      <c r="E8" s="38">
        <v>67.610825040180714</v>
      </c>
      <c r="F8" s="29">
        <v>99419010.650000006</v>
      </c>
      <c r="G8" s="29">
        <v>80018797.959999993</v>
      </c>
      <c r="H8" s="41">
        <v>80.486415462031147</v>
      </c>
      <c r="I8" s="39">
        <f>G8/D8*100</f>
        <v>128.52618342384369</v>
      </c>
    </row>
    <row r="9" spans="1:9" ht="48" x14ac:dyDescent="0.25">
      <c r="A9" s="11" t="s">
        <v>18</v>
      </c>
      <c r="B9" s="12" t="s">
        <v>19</v>
      </c>
      <c r="C9" s="37">
        <v>48002000</v>
      </c>
      <c r="D9" s="37">
        <v>28059451.280000001</v>
      </c>
      <c r="E9" s="38">
        <v>58.454754551893672</v>
      </c>
      <c r="F9" s="29">
        <v>49237912.82</v>
      </c>
      <c r="G9" s="29">
        <v>30616294.859999999</v>
      </c>
      <c r="H9" s="29">
        <v>62.180326310590353</v>
      </c>
      <c r="I9" s="39">
        <f t="shared" ref="I9:I32" si="0">G9/D9*100</f>
        <v>109.11223656687272</v>
      </c>
    </row>
    <row r="10" spans="1:9" ht="36" x14ac:dyDescent="0.25">
      <c r="A10" s="11" t="s">
        <v>20</v>
      </c>
      <c r="B10" s="12" t="s">
        <v>21</v>
      </c>
      <c r="C10" s="37">
        <v>375702157.38</v>
      </c>
      <c r="D10" s="37">
        <v>325873391.11000001</v>
      </c>
      <c r="E10" s="38">
        <v>86.737162592441223</v>
      </c>
      <c r="F10" s="29">
        <v>388713179.01999998</v>
      </c>
      <c r="G10" s="29">
        <v>286364005.06</v>
      </c>
      <c r="H10" s="29">
        <v>73.669744304004183</v>
      </c>
      <c r="I10" s="39">
        <f t="shared" si="0"/>
        <v>87.875847759333183</v>
      </c>
    </row>
    <row r="11" spans="1:9" ht="39" customHeight="1" x14ac:dyDescent="0.25">
      <c r="A11" s="11" t="s">
        <v>22</v>
      </c>
      <c r="B11" s="12" t="s">
        <v>23</v>
      </c>
      <c r="C11" s="37">
        <v>10290424</v>
      </c>
      <c r="D11" s="37">
        <v>4200000</v>
      </c>
      <c r="E11" s="38">
        <v>40.814644760993332</v>
      </c>
      <c r="F11" s="29">
        <v>10730446.460000001</v>
      </c>
      <c r="G11" s="29">
        <v>4200000</v>
      </c>
      <c r="H11" s="29">
        <v>39.140962267100299</v>
      </c>
      <c r="I11" s="39">
        <f t="shared" si="0"/>
        <v>100</v>
      </c>
    </row>
    <row r="12" spans="1:9" ht="48" x14ac:dyDescent="0.25">
      <c r="A12" s="11" t="s">
        <v>60</v>
      </c>
      <c r="B12" s="13" t="s">
        <v>57</v>
      </c>
      <c r="C12" s="37">
        <v>530000</v>
      </c>
      <c r="D12" s="37">
        <v>339872</v>
      </c>
      <c r="E12" s="38">
        <v>64.126792452830188</v>
      </c>
      <c r="F12" s="29">
        <v>530000</v>
      </c>
      <c r="G12" s="29">
        <v>0</v>
      </c>
      <c r="H12" s="29">
        <v>0</v>
      </c>
      <c r="I12" s="39">
        <f t="shared" si="0"/>
        <v>0</v>
      </c>
    </row>
    <row r="13" spans="1:9" ht="36" x14ac:dyDescent="0.25">
      <c r="A13" s="27" t="s">
        <v>63</v>
      </c>
      <c r="B13" s="28" t="s">
        <v>64</v>
      </c>
      <c r="C13" s="37">
        <v>8145079.1200000001</v>
      </c>
      <c r="D13" s="37">
        <v>1647260.64</v>
      </c>
      <c r="E13" s="38">
        <v>20.223998020537337</v>
      </c>
      <c r="F13" s="29">
        <v>13568964</v>
      </c>
      <c r="G13" s="29">
        <v>1772469.94</v>
      </c>
      <c r="H13" s="29">
        <v>13.062677003196413</v>
      </c>
      <c r="I13" s="39">
        <f t="shared" si="0"/>
        <v>107.60106184531915</v>
      </c>
    </row>
    <row r="14" spans="1:9" ht="36" x14ac:dyDescent="0.25">
      <c r="A14" s="11" t="s">
        <v>24</v>
      </c>
      <c r="B14" s="12" t="s">
        <v>25</v>
      </c>
      <c r="C14" s="37">
        <v>520876089</v>
      </c>
      <c r="D14" s="37">
        <v>317215979.31</v>
      </c>
      <c r="E14" s="38">
        <v>60.900468654455743</v>
      </c>
      <c r="F14" s="29">
        <v>259792834.33000001</v>
      </c>
      <c r="G14" s="29">
        <v>162762058.34999999</v>
      </c>
      <c r="H14" s="29">
        <v>62.650711198312983</v>
      </c>
      <c r="I14" s="39">
        <f t="shared" si="0"/>
        <v>51.309539545906802</v>
      </c>
    </row>
    <row r="15" spans="1:9" ht="36" x14ac:dyDescent="0.25">
      <c r="A15" s="11" t="s">
        <v>26</v>
      </c>
      <c r="B15" s="12" t="s">
        <v>27</v>
      </c>
      <c r="C15" s="37">
        <v>2320796768.5500002</v>
      </c>
      <c r="D15" s="37">
        <v>1485692297.4200001</v>
      </c>
      <c r="E15" s="38">
        <v>64.016475615322349</v>
      </c>
      <c r="F15" s="29">
        <v>2739655385.9400001</v>
      </c>
      <c r="G15" s="29">
        <v>1874291800.05</v>
      </c>
      <c r="H15" s="29">
        <v>68.413414682332899</v>
      </c>
      <c r="I15" s="39">
        <f t="shared" si="0"/>
        <v>126.1561228596815</v>
      </c>
    </row>
    <row r="16" spans="1:9" ht="36" x14ac:dyDescent="0.25">
      <c r="A16" s="11" t="s">
        <v>28</v>
      </c>
      <c r="B16" s="12" t="s">
        <v>29</v>
      </c>
      <c r="C16" s="37">
        <v>22379200</v>
      </c>
      <c r="D16" s="37">
        <v>15756720.59</v>
      </c>
      <c r="E16" s="38">
        <v>70.407881380925147</v>
      </c>
      <c r="F16" s="29">
        <v>24765512.32</v>
      </c>
      <c r="G16" s="29">
        <v>17571955.149999999</v>
      </c>
      <c r="H16" s="29">
        <v>70.953327849427666</v>
      </c>
      <c r="I16" s="39">
        <f t="shared" si="0"/>
        <v>111.52038299868082</v>
      </c>
    </row>
    <row r="17" spans="1:9" ht="36" x14ac:dyDescent="0.25">
      <c r="A17" s="11" t="s">
        <v>30</v>
      </c>
      <c r="B17" s="12" t="s">
        <v>31</v>
      </c>
      <c r="C17" s="37">
        <v>114597348.66</v>
      </c>
      <c r="D17" s="37">
        <v>78888610.030000001</v>
      </c>
      <c r="E17" s="38">
        <v>68.839821298183253</v>
      </c>
      <c r="F17" s="29">
        <v>158398788.11000001</v>
      </c>
      <c r="G17" s="29">
        <v>121227956.41</v>
      </c>
      <c r="H17" s="29">
        <v>76.533386307105616</v>
      </c>
      <c r="I17" s="39">
        <f t="shared" si="0"/>
        <v>153.6697837164314</v>
      </c>
    </row>
    <row r="18" spans="1:9" ht="36" x14ac:dyDescent="0.25">
      <c r="A18" s="11" t="s">
        <v>32</v>
      </c>
      <c r="B18" s="12" t="s">
        <v>33</v>
      </c>
      <c r="C18" s="37">
        <v>2178000</v>
      </c>
      <c r="D18" s="37">
        <v>1323561.25</v>
      </c>
      <c r="E18" s="38">
        <v>60.769570707070706</v>
      </c>
      <c r="F18" s="29">
        <v>2148000</v>
      </c>
      <c r="G18" s="29">
        <v>1337017.8999999999</v>
      </c>
      <c r="H18" s="29">
        <v>62.244781191806332</v>
      </c>
      <c r="I18" s="39">
        <f t="shared" si="0"/>
        <v>101.0167002093783</v>
      </c>
    </row>
    <row r="19" spans="1:9" ht="36" x14ac:dyDescent="0.25">
      <c r="A19" s="11" t="s">
        <v>34</v>
      </c>
      <c r="B19" s="12" t="s">
        <v>35</v>
      </c>
      <c r="C19" s="37">
        <v>7221503.6299999999</v>
      </c>
      <c r="D19" s="37">
        <v>7193030.5099999998</v>
      </c>
      <c r="E19" s="38">
        <v>99.605717569929411</v>
      </c>
      <c r="F19" s="29">
        <v>1938135.33</v>
      </c>
      <c r="G19" s="29">
        <v>1211603.1599999999</v>
      </c>
      <c r="H19" s="29">
        <v>62.513857584960277</v>
      </c>
      <c r="I19" s="39">
        <f t="shared" si="0"/>
        <v>16.844126523800885</v>
      </c>
    </row>
    <row r="20" spans="1:9" ht="36" x14ac:dyDescent="0.25">
      <c r="A20" s="11" t="s">
        <v>36</v>
      </c>
      <c r="B20" s="12" t="s">
        <v>37</v>
      </c>
      <c r="C20" s="37">
        <v>122916058.73</v>
      </c>
      <c r="D20" s="37">
        <v>82894770.280000001</v>
      </c>
      <c r="E20" s="38">
        <v>67.440146663088512</v>
      </c>
      <c r="F20" s="29">
        <v>131641569.17</v>
      </c>
      <c r="G20" s="29">
        <v>99185545.060000002</v>
      </c>
      <c r="H20" s="29">
        <v>75.345155550305876</v>
      </c>
      <c r="I20" s="39">
        <f t="shared" si="0"/>
        <v>119.65235529934326</v>
      </c>
    </row>
    <row r="21" spans="1:9" ht="39" customHeight="1" x14ac:dyDescent="0.25">
      <c r="A21" s="11" t="s">
        <v>62</v>
      </c>
      <c r="B21" s="12" t="s">
        <v>58</v>
      </c>
      <c r="C21" s="37">
        <v>9775000</v>
      </c>
      <c r="D21" s="37">
        <v>7111415.3300000001</v>
      </c>
      <c r="E21" s="38">
        <v>72.751051969309472</v>
      </c>
      <c r="F21" s="29">
        <v>10738884.18</v>
      </c>
      <c r="G21" s="29">
        <v>7192490.1799999997</v>
      </c>
      <c r="H21" s="29">
        <v>66.976140718560202</v>
      </c>
      <c r="I21" s="39">
        <f t="shared" si="0"/>
        <v>101.14006630519779</v>
      </c>
    </row>
    <row r="22" spans="1:9" ht="36" x14ac:dyDescent="0.25">
      <c r="A22" s="11" t="s">
        <v>61</v>
      </c>
      <c r="B22" s="12" t="s">
        <v>59</v>
      </c>
      <c r="C22" s="37">
        <v>475000</v>
      </c>
      <c r="D22" s="37">
        <v>345448</v>
      </c>
      <c r="E22" s="38">
        <v>72.725894736842093</v>
      </c>
      <c r="F22" s="29">
        <v>224900</v>
      </c>
      <c r="G22" s="29">
        <v>204900</v>
      </c>
      <c r="H22" s="29">
        <v>91.107158737216537</v>
      </c>
      <c r="I22" s="39">
        <v>0</v>
      </c>
    </row>
    <row r="23" spans="1:9" ht="35.25" customHeight="1" x14ac:dyDescent="0.25">
      <c r="A23" s="11" t="s">
        <v>38</v>
      </c>
      <c r="B23" s="12" t="s">
        <v>39</v>
      </c>
      <c r="C23" s="37">
        <v>72329043.810000002</v>
      </c>
      <c r="D23" s="37">
        <v>50257008.390000001</v>
      </c>
      <c r="E23" s="38">
        <v>69.483855644517192</v>
      </c>
      <c r="F23" s="29">
        <v>87047308.349999994</v>
      </c>
      <c r="G23" s="29">
        <v>65102414.789999999</v>
      </c>
      <c r="H23" s="29">
        <v>74.78969312668012</v>
      </c>
      <c r="I23" s="39">
        <f t="shared" si="0"/>
        <v>129.53897749901463</v>
      </c>
    </row>
    <row r="24" spans="1:9" ht="48" x14ac:dyDescent="0.25">
      <c r="A24" s="11" t="s">
        <v>40</v>
      </c>
      <c r="B24" s="12" t="s">
        <v>41</v>
      </c>
      <c r="C24" s="37">
        <v>76247343.609999999</v>
      </c>
      <c r="D24" s="37">
        <v>75747211.409999996</v>
      </c>
      <c r="E24" s="38">
        <v>99.344066066670933</v>
      </c>
      <c r="F24" s="29">
        <v>73581043.269999996</v>
      </c>
      <c r="G24" s="29">
        <v>66229866.740000002</v>
      </c>
      <c r="H24" s="29">
        <v>90.009415192680237</v>
      </c>
      <c r="I24" s="39">
        <f t="shared" si="0"/>
        <v>87.435386078458947</v>
      </c>
    </row>
    <row r="25" spans="1:9" ht="48" x14ac:dyDescent="0.25">
      <c r="A25" s="11" t="s">
        <v>42</v>
      </c>
      <c r="B25" s="12" t="s">
        <v>43</v>
      </c>
      <c r="C25" s="37">
        <v>44491917.240000002</v>
      </c>
      <c r="D25" s="37">
        <v>29965441.07</v>
      </c>
      <c r="E25" s="38">
        <v>67.350302996293181</v>
      </c>
      <c r="F25" s="29">
        <v>45621214.450000003</v>
      </c>
      <c r="G25" s="29">
        <v>35459365.990000002</v>
      </c>
      <c r="H25" s="29">
        <v>77.725607302415852</v>
      </c>
      <c r="I25" s="39">
        <f t="shared" si="0"/>
        <v>118.33420341508092</v>
      </c>
    </row>
    <row r="26" spans="1:9" ht="46.5" customHeight="1" x14ac:dyDescent="0.25">
      <c r="A26" s="11" t="s">
        <v>44</v>
      </c>
      <c r="B26" s="12" t="s">
        <v>45</v>
      </c>
      <c r="C26" s="37">
        <v>563000</v>
      </c>
      <c r="D26" s="37">
        <v>563000</v>
      </c>
      <c r="E26" s="38">
        <v>100</v>
      </c>
      <c r="F26" s="29">
        <v>563000</v>
      </c>
      <c r="G26" s="29">
        <v>63000</v>
      </c>
      <c r="H26" s="29">
        <v>11.190053285968029</v>
      </c>
      <c r="I26" s="39">
        <f t="shared" si="0"/>
        <v>11.190053285968029</v>
      </c>
    </row>
    <row r="27" spans="1:9" ht="36" x14ac:dyDescent="0.25">
      <c r="A27" s="11" t="s">
        <v>46</v>
      </c>
      <c r="B27" s="12" t="s">
        <v>47</v>
      </c>
      <c r="C27" s="37">
        <v>57584777.049999997</v>
      </c>
      <c r="D27" s="37">
        <v>54022442.799999997</v>
      </c>
      <c r="E27" s="38">
        <v>93.813756981455569</v>
      </c>
      <c r="F27" s="29">
        <v>71542000</v>
      </c>
      <c r="G27" s="29">
        <v>67228796.579999998</v>
      </c>
      <c r="H27" s="29">
        <v>93.971089122473501</v>
      </c>
      <c r="I27" s="39">
        <f t="shared" si="0"/>
        <v>124.44605074393267</v>
      </c>
    </row>
    <row r="28" spans="1:9" ht="48" x14ac:dyDescent="0.25">
      <c r="A28" s="11" t="s">
        <v>48</v>
      </c>
      <c r="B28" s="12" t="s">
        <v>49</v>
      </c>
      <c r="C28" s="37">
        <v>4471000</v>
      </c>
      <c r="D28" s="37">
        <v>3109324.35</v>
      </c>
      <c r="E28" s="38">
        <v>69.544270856631627</v>
      </c>
      <c r="F28" s="29">
        <v>5486000</v>
      </c>
      <c r="G28" s="29">
        <v>3917062.14</v>
      </c>
      <c r="H28" s="29">
        <v>71.401059788552672</v>
      </c>
      <c r="I28" s="39">
        <f t="shared" si="0"/>
        <v>125.9779199297751</v>
      </c>
    </row>
    <row r="29" spans="1:9" ht="36" x14ac:dyDescent="0.25">
      <c r="A29" s="11" t="s">
        <v>50</v>
      </c>
      <c r="B29" s="12" t="s">
        <v>51</v>
      </c>
      <c r="C29" s="37">
        <v>1140000</v>
      </c>
      <c r="D29" s="37">
        <v>440000</v>
      </c>
      <c r="E29" s="38">
        <v>38.596491228070171</v>
      </c>
      <c r="F29" s="29">
        <v>1320000</v>
      </c>
      <c r="G29" s="29">
        <v>190000</v>
      </c>
      <c r="H29" s="29">
        <v>14.393939393939394</v>
      </c>
      <c r="I29" s="39">
        <f t="shared" si="0"/>
        <v>43.18181818181818</v>
      </c>
    </row>
    <row r="30" spans="1:9" s="16" customFormat="1" ht="36" customHeight="1" x14ac:dyDescent="0.25">
      <c r="A30" s="14" t="s">
        <v>54</v>
      </c>
      <c r="B30" s="15"/>
      <c r="C30" s="22">
        <f>SUM(C8:C29)</f>
        <v>3912795710.7800002</v>
      </c>
      <c r="D30" s="22">
        <f>SUM(D8:D29)</f>
        <v>2632904987.900001</v>
      </c>
      <c r="E30" s="26">
        <f>D30/C30*100</f>
        <v>67.289610358296528</v>
      </c>
      <c r="F30" s="22">
        <f>SUM(F8:F29)</f>
        <v>4176664088.4000001</v>
      </c>
      <c r="G30" s="22">
        <f>SUM(G8:G29)</f>
        <v>2926147400.3199987</v>
      </c>
      <c r="H30" s="26">
        <f>G30/F30*100</f>
        <v>70.059438307401678</v>
      </c>
      <c r="I30" s="40">
        <f t="shared" si="0"/>
        <v>111.13759948678921</v>
      </c>
    </row>
    <row r="31" spans="1:9" x14ac:dyDescent="0.25">
      <c r="A31" s="11" t="s">
        <v>6</v>
      </c>
      <c r="B31" s="12" t="s">
        <v>52</v>
      </c>
      <c r="C31" s="21">
        <v>82173007.859999999</v>
      </c>
      <c r="D31" s="21">
        <v>54548604.57</v>
      </c>
      <c r="E31" s="21">
        <v>66.38263097650713</v>
      </c>
      <c r="F31" s="29">
        <v>83865347.099999994</v>
      </c>
      <c r="G31" s="29">
        <v>57626000.850000001</v>
      </c>
      <c r="H31" s="29">
        <v>68.712528884292908</v>
      </c>
      <c r="I31" s="39">
        <f t="shared" si="0"/>
        <v>105.64156737694528</v>
      </c>
    </row>
    <row r="32" spans="1:9" s="16" customFormat="1" x14ac:dyDescent="0.25">
      <c r="A32" s="14" t="s">
        <v>10</v>
      </c>
      <c r="B32" s="15"/>
      <c r="C32" s="22">
        <f>C30+C31</f>
        <v>3994968718.6400003</v>
      </c>
      <c r="D32" s="22">
        <f>D30+D31</f>
        <v>2687453592.4700012</v>
      </c>
      <c r="E32" s="26">
        <f t="shared" ref="E32" si="1">D32/C32*100</f>
        <v>67.270954586720421</v>
      </c>
      <c r="F32" s="22">
        <f>F30+F31</f>
        <v>4260529435.5</v>
      </c>
      <c r="G32" s="22">
        <f>G30+G31</f>
        <v>2983773401.1699986</v>
      </c>
      <c r="H32" s="26">
        <f t="shared" ref="H32" si="2">G32/F32*100</f>
        <v>70.032925399090317</v>
      </c>
      <c r="I32" s="26">
        <f t="shared" si="0"/>
        <v>111.0260437437974</v>
      </c>
    </row>
    <row r="33" spans="1:9" x14ac:dyDescent="0.25">
      <c r="A33" s="17" t="s">
        <v>7</v>
      </c>
      <c r="B33" s="18"/>
      <c r="C33" s="21">
        <f>C30/C32*100</f>
        <v>97.943087577217028</v>
      </c>
      <c r="D33" s="21">
        <f>D30/D32*100</f>
        <v>97.970249431549618</v>
      </c>
      <c r="E33" s="21"/>
      <c r="F33" s="21">
        <f>F30/F32*100</f>
        <v>98.031574517448263</v>
      </c>
      <c r="G33" s="21">
        <f>G30/G32*100</f>
        <v>98.068687091740827</v>
      </c>
      <c r="H33" s="21"/>
      <c r="I33" s="21"/>
    </row>
    <row r="34" spans="1:9" x14ac:dyDescent="0.25">
      <c r="A34" s="17" t="s">
        <v>8</v>
      </c>
      <c r="B34" s="18"/>
      <c r="C34" s="21">
        <f>C31/C32*100</f>
        <v>2.0569124227829749</v>
      </c>
      <c r="D34" s="21">
        <f>D31/D32*100</f>
        <v>2.0297505684503796</v>
      </c>
      <c r="E34" s="21"/>
      <c r="F34" s="21">
        <f>F31/F32*100</f>
        <v>1.9684254825517444</v>
      </c>
      <c r="G34" s="21">
        <f>G31/G32*100</f>
        <v>1.9313129082591751</v>
      </c>
      <c r="H34" s="21"/>
      <c r="I34" s="21"/>
    </row>
    <row r="35" spans="1:9" x14ac:dyDescent="0.25">
      <c r="E35" s="23"/>
      <c r="H35" s="23"/>
    </row>
    <row r="37" spans="1:9" x14ac:dyDescent="0.25">
      <c r="E37" s="23"/>
    </row>
  </sheetData>
  <mergeCells count="7">
    <mergeCell ref="A1:I1"/>
    <mergeCell ref="A2:I2"/>
    <mergeCell ref="A5:A6"/>
    <mergeCell ref="C5:E5"/>
    <mergeCell ref="F5:H5"/>
    <mergeCell ref="I5:I6"/>
    <mergeCell ref="B5:B6"/>
  </mergeCells>
  <pageMargins left="0.70866141732283472" right="0.35433070866141736" top="0.94488188976377963" bottom="0.94488188976377963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кв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 Ирина Николаевна</dc:creator>
  <cp:lastModifiedBy>Татьяна Александровна Миллер</cp:lastModifiedBy>
  <cp:lastPrinted>2023-07-06T10:12:26Z</cp:lastPrinted>
  <dcterms:created xsi:type="dcterms:W3CDTF">2020-05-12T03:59:38Z</dcterms:created>
  <dcterms:modified xsi:type="dcterms:W3CDTF">2024-10-03T09:23:21Z</dcterms:modified>
</cp:coreProperties>
</file>