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Исполнение бюджета 2025\Ежеквартальный отчет по исполнению (постановлением)\2025 год\1 кв. 2025 года\Для сайта ФУ по открытости\"/>
    </mc:Choice>
  </mc:AlternateContent>
  <xr:revisionPtr revIDLastSave="0" documentId="13_ncr:1_{0845C85B-047C-4A68-A49F-3ED63C4AE8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кв 2024-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1" l="1"/>
  <c r="I8" i="1"/>
  <c r="G30" i="1"/>
  <c r="F30" i="1"/>
  <c r="F32" i="1" s="1"/>
  <c r="D30" i="1"/>
  <c r="E30" i="1" l="1"/>
  <c r="D32" i="1"/>
  <c r="C30" i="1"/>
  <c r="C32" i="1" s="1"/>
  <c r="I14" i="1"/>
  <c r="I15" i="1"/>
  <c r="I16" i="1"/>
  <c r="I17" i="1"/>
  <c r="I18" i="1"/>
  <c r="I13" i="1"/>
  <c r="C34" i="1" l="1"/>
  <c r="C33" i="1"/>
  <c r="D34" i="1"/>
  <c r="E32" i="1"/>
  <c r="D33" i="1"/>
  <c r="I21" i="1" l="1"/>
  <c r="I9" i="1" l="1"/>
  <c r="I10" i="1"/>
  <c r="I20" i="1"/>
  <c r="I23" i="1"/>
  <c r="I25" i="1"/>
  <c r="I26" i="1"/>
  <c r="I28" i="1"/>
  <c r="I29" i="1"/>
  <c r="I31" i="1"/>
  <c r="I30" i="1" l="1"/>
  <c r="G32" i="1"/>
  <c r="F34" i="1" l="1"/>
  <c r="F33" i="1"/>
  <c r="G34" i="1"/>
  <c r="I32" i="1"/>
  <c r="H32" i="1"/>
  <c r="G33" i="1"/>
</calcChain>
</file>

<file path=xl/sharedStrings.xml><?xml version="1.0" encoding="utf-8"?>
<sst xmlns="http://schemas.openxmlformats.org/spreadsheetml/2006/main" count="73" uniqueCount="70">
  <si>
    <t>План</t>
  </si>
  <si>
    <t>Отчет</t>
  </si>
  <si>
    <t>% исполнения</t>
  </si>
  <si>
    <t>6</t>
  </si>
  <si>
    <t>7</t>
  </si>
  <si>
    <t>8</t>
  </si>
  <si>
    <t>Непрограммные расходы</t>
  </si>
  <si>
    <t>Доля программных расходов, %</t>
  </si>
  <si>
    <t>Доля непрограммных расходов, %</t>
  </si>
  <si>
    <t xml:space="preserve">Единица измерения:  руб. </t>
  </si>
  <si>
    <t>Расходы бюджета,  всего</t>
  </si>
  <si>
    <t>5</t>
  </si>
  <si>
    <t>2</t>
  </si>
  <si>
    <t>1</t>
  </si>
  <si>
    <t>3</t>
  </si>
  <si>
    <t>4</t>
  </si>
  <si>
    <t>Муниципальная программа «Управление муниципальными финансами и муниципальным долгом городского округа город Салават Республики Башкортостан»</t>
  </si>
  <si>
    <t>0100000000</t>
  </si>
  <si>
    <t>Муниципальная программа «Снижение рисков и смягчение последствий чрезвычайных ситуаций природного и техногенного характера в городском округе город Салават Республики Башкортостан»</t>
  </si>
  <si>
    <t>0200000000</t>
  </si>
  <si>
    <t>Муниципальная программа «Транспортное развитие городского округа город Салават Республики Башкортостан»</t>
  </si>
  <si>
    <t>0300000000</t>
  </si>
  <si>
    <t>Муниципальная программа «Развитие субъектов малого и среднего предпринимательства в городском округе город Салават Республики Башкортостан»</t>
  </si>
  <si>
    <t>0400000000</t>
  </si>
  <si>
    <t>Муниципальная программа «Качественное жилищно-коммунальное обслуживание городского округа город Салават Республики Башкортостан»</t>
  </si>
  <si>
    <t>0700000000</t>
  </si>
  <si>
    <t>Муниципальная программа «Развитие образования в городском округе город Салават Республики Башкортостан»</t>
  </si>
  <si>
    <t>0800000000</t>
  </si>
  <si>
    <t>Муниципальная программа «Развитие молодежной политики в городском округе город Салават Республики Башкортостан»</t>
  </si>
  <si>
    <t>0900000000</t>
  </si>
  <si>
    <t>Муниципальная программа «Национально-культурное развитие в городском округе город Салават Республики Башкортостан»</t>
  </si>
  <si>
    <t>1000000000</t>
  </si>
  <si>
    <t>Муниципальная программа «Социальная поддержка граждан в городском округе город Салават Республики Башкортостан»</t>
  </si>
  <si>
    <t>1100000000</t>
  </si>
  <si>
    <t>Муниципальная программа «Поддержка молодых семей, нуждающихся в улучшении жилищных условий»</t>
  </si>
  <si>
    <t>1200000000</t>
  </si>
  <si>
    <t>Муниципальная программа «Развитие физической культуры и спорта в городском округе город Салават Республики Башкортостан»</t>
  </si>
  <si>
    <t>1300000000</t>
  </si>
  <si>
    <t>Муниципальная программа «Развитие муниципальной службы в Администрации городского округа город Салават Республики Башкортостан»</t>
  </si>
  <si>
    <t>1700000000</t>
  </si>
  <si>
    <t>Муниципальная программа «Формирование современной городской среды на территории городского округа город Салават Республики Башкортостан»</t>
  </si>
  <si>
    <t>1800000000</t>
  </si>
  <si>
    <t>Муниципальная программа «Развитие центра информационного технического обслуживания в городском округе город Салават Республики Башкортостан»</t>
  </si>
  <si>
    <t>1900000000</t>
  </si>
  <si>
    <t>Муниципальная программа «Укрепление единства российской нации и этнокультурное развитие народов, проживающих в городском округе город Салават Республики Башкортостан»</t>
  </si>
  <si>
    <t>2000000000</t>
  </si>
  <si>
    <t>Муниципальная программа «Благоустройство дворовых территорий городского округа город Салават Республики Башкортостан»</t>
  </si>
  <si>
    <t>2100000000</t>
  </si>
  <si>
    <t>Муниципальная программа «Развитие системы закупок товаров, работ, услуг для муниципальных нужд городского округа город Салават Республики Башкортостан»</t>
  </si>
  <si>
    <t>2200000000</t>
  </si>
  <si>
    <t>Муниципальная программа «Охрана здоровья населения городского округа город Салават Республики Башкортостан»</t>
  </si>
  <si>
    <t>2400000000</t>
  </si>
  <si>
    <t>9900000000</t>
  </si>
  <si>
    <t>Цср</t>
  </si>
  <si>
    <t>Итого расходы на реализацию муниципальных  программ городского округа город Салават Республики Башкортостан</t>
  </si>
  <si>
    <t>Наименование муниципальной программы</t>
  </si>
  <si>
    <t>9</t>
  </si>
  <si>
    <t>Муниципальная программа «Развитие торговли, общественного питания и бытового обслуживания населения в городском округе город Салават Республики Башкортостан»</t>
  </si>
  <si>
    <t>0500000000</t>
  </si>
  <si>
    <t>Муниципальная программа «Развитие средств массовой информации на территории городского округа город Салават Республики Башкортостан»</t>
  </si>
  <si>
    <t>1400000000</t>
  </si>
  <si>
    <t>Муниципальная программа «Обеспечение общественной безопасности в городском округе город Салават Республики Башкортостан»</t>
  </si>
  <si>
    <t>1500000000</t>
  </si>
  <si>
    <t>Муниципальная программа «Доступное жилье в городском округе город Салават Республики Башкортостан»</t>
  </si>
  <si>
    <t>0600000000</t>
  </si>
  <si>
    <t>на 1 апреля 2024 года</t>
  </si>
  <si>
    <t xml:space="preserve">Сведения об исполнении бюджета городского округа город Салават Республики Башкортостан за 1 квартал 2025 года по расходам </t>
  </si>
  <si>
    <t>в разрезе муниципальных программ в сравнении с запланированными годовыми значениями и со значениями за 1 квартал 2024 года</t>
  </si>
  <si>
    <t>на 1 апреля 20254 года</t>
  </si>
  <si>
    <t>2025 год к 2024 году,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</si>
</sst>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_ ;[Red]\-#,##0.00\ "/>
  </numFmts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4" fontId="4" fillId="0" borderId="1" xfId="0" applyNumberFormat="1" applyFont="1" applyBorder="1" applyAlignment="1">
      <alignment horizontal="right" vertical="center"/>
    </xf>
    <xf numFmtId="49" fontId="4" fillId="0" borderId="0" xfId="0" applyNumberFormat="1" applyFont="1" applyAlignment="1">
      <alignment vertical="center" wrapText="1"/>
    </xf>
    <xf numFmtId="4" fontId="4" fillId="0" borderId="0" xfId="0" applyNumberFormat="1" applyFont="1" applyAlignment="1">
      <alignment vertical="center"/>
    </xf>
    <xf numFmtId="164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49" fontId="1" fillId="0" borderId="1" xfId="0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49" fontId="1" fillId="0" borderId="1" xfId="0" applyNumberFormat="1" applyFont="1" applyBorder="1" applyAlignment="1">
      <alignment vertical="center" shrinkToFit="1"/>
    </xf>
    <xf numFmtId="49" fontId="4" fillId="0" borderId="1" xfId="0" applyNumberFormat="1" applyFont="1" applyBorder="1" applyAlignment="1">
      <alignment vertical="center" shrinkToFit="1"/>
    </xf>
    <xf numFmtId="49" fontId="4" fillId="0" borderId="0" xfId="0" applyNumberFormat="1" applyFont="1" applyAlignment="1">
      <alignment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164" fontId="4" fillId="0" borderId="1" xfId="0" applyNumberFormat="1" applyFont="1" applyBorder="1" applyAlignment="1">
      <alignment vertical="center"/>
    </xf>
    <xf numFmtId="4" fontId="4" fillId="0" borderId="3" xfId="0" applyNumberFormat="1" applyFont="1" applyBorder="1" applyAlignment="1">
      <alignment horizontal="right" vertical="center"/>
    </xf>
    <xf numFmtId="165" fontId="5" fillId="0" borderId="1" xfId="0" applyNumberFormat="1" applyFont="1" applyBorder="1" applyAlignment="1">
      <alignment horizontal="right" vertical="center"/>
    </xf>
    <xf numFmtId="49" fontId="3" fillId="0" borderId="1" xfId="0" applyNumberFormat="1" applyFont="1" applyBorder="1" applyAlignment="1">
      <alignment horizontal="center" vertical="center" shrinkToFit="1"/>
    </xf>
    <xf numFmtId="4" fontId="1" fillId="0" borderId="1" xfId="0" applyNumberFormat="1" applyFont="1" applyBorder="1" applyAlignment="1">
      <alignment horizontal="right" vertical="center" shrinkToFit="1"/>
    </xf>
    <xf numFmtId="4" fontId="4" fillId="0" borderId="1" xfId="0" applyNumberFormat="1" applyFont="1" applyBorder="1" applyAlignment="1">
      <alignment horizontal="right" vertical="center" shrinkToFit="1"/>
    </xf>
    <xf numFmtId="4" fontId="4" fillId="0" borderId="0" xfId="0" applyNumberFormat="1" applyFont="1" applyAlignment="1">
      <alignment vertical="center" shrinkToFit="1"/>
    </xf>
    <xf numFmtId="4" fontId="4" fillId="0" borderId="1" xfId="0" applyNumberFormat="1" applyFont="1" applyBorder="1" applyAlignment="1">
      <alignment vertical="center" shrinkToFit="1"/>
    </xf>
    <xf numFmtId="165" fontId="5" fillId="0" borderId="2" xfId="0" applyNumberFormat="1" applyFont="1" applyBorder="1" applyAlignment="1">
      <alignment horizontal="right" vertical="center" shrinkToFit="1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4"/>
  <sheetViews>
    <sheetView tabSelected="1" topLeftCell="A25" zoomScale="80" zoomScaleNormal="80" workbookViewId="0">
      <selection activeCell="D42" sqref="D42"/>
    </sheetView>
  </sheetViews>
  <sheetFormatPr defaultRowHeight="15.75" x14ac:dyDescent="0.25"/>
  <cols>
    <col min="1" max="1" width="50" style="12" customWidth="1"/>
    <col min="2" max="2" width="11.85546875" style="23" customWidth="1"/>
    <col min="3" max="4" width="17.7109375" style="31" customWidth="1"/>
    <col min="5" max="5" width="13.5703125" style="15" customWidth="1"/>
    <col min="6" max="6" width="19.85546875" style="31" customWidth="1"/>
    <col min="7" max="7" width="17.7109375" style="31" customWidth="1"/>
    <col min="8" max="8" width="13.5703125" style="14" customWidth="1"/>
    <col min="9" max="9" width="13.140625" style="13" bestFit="1" customWidth="1"/>
    <col min="10" max="16384" width="9.140625" style="2"/>
  </cols>
  <sheetData>
    <row r="1" spans="1:9" x14ac:dyDescent="0.25">
      <c r="A1" s="34" t="s">
        <v>66</v>
      </c>
      <c r="B1" s="34"/>
      <c r="C1" s="34"/>
      <c r="D1" s="34"/>
      <c r="E1" s="34"/>
      <c r="F1" s="34"/>
      <c r="G1" s="34"/>
      <c r="H1" s="34"/>
      <c r="I1" s="34"/>
    </row>
    <row r="2" spans="1:9" x14ac:dyDescent="0.25">
      <c r="A2" s="34" t="s">
        <v>67</v>
      </c>
      <c r="B2" s="34"/>
      <c r="C2" s="34"/>
      <c r="D2" s="34"/>
      <c r="E2" s="34"/>
      <c r="F2" s="34"/>
      <c r="G2" s="34"/>
      <c r="H2" s="34"/>
      <c r="I2" s="34"/>
    </row>
    <row r="3" spans="1:9" x14ac:dyDescent="0.25">
      <c r="A3" s="3"/>
      <c r="B3" s="17"/>
      <c r="C3" s="17"/>
      <c r="D3" s="17"/>
      <c r="E3" s="4"/>
      <c r="F3" s="17"/>
      <c r="G3" s="17"/>
      <c r="H3" s="4"/>
      <c r="I3" s="4"/>
    </row>
    <row r="4" spans="1:9" ht="15.75" customHeight="1" x14ac:dyDescent="0.25">
      <c r="A4" s="5" t="s">
        <v>9</v>
      </c>
      <c r="B4" s="18"/>
      <c r="C4" s="17"/>
      <c r="D4" s="17"/>
      <c r="E4" s="4"/>
      <c r="F4" s="17"/>
      <c r="G4" s="17"/>
      <c r="H4" s="4"/>
      <c r="I4" s="4"/>
    </row>
    <row r="5" spans="1:9" ht="15.75" customHeight="1" x14ac:dyDescent="0.25">
      <c r="A5" s="35" t="s">
        <v>55</v>
      </c>
      <c r="B5" s="40" t="s">
        <v>53</v>
      </c>
      <c r="C5" s="36" t="s">
        <v>65</v>
      </c>
      <c r="D5" s="37"/>
      <c r="E5" s="38"/>
      <c r="F5" s="36" t="s">
        <v>68</v>
      </c>
      <c r="G5" s="37"/>
      <c r="H5" s="38"/>
      <c r="I5" s="35" t="s">
        <v>69</v>
      </c>
    </row>
    <row r="6" spans="1:9" ht="31.5" x14ac:dyDescent="0.25">
      <c r="A6" s="35"/>
      <c r="B6" s="40"/>
      <c r="C6" s="28" t="s">
        <v>0</v>
      </c>
      <c r="D6" s="28" t="s">
        <v>1</v>
      </c>
      <c r="E6" s="1" t="s">
        <v>2</v>
      </c>
      <c r="F6" s="28" t="s">
        <v>0</v>
      </c>
      <c r="G6" s="28" t="s">
        <v>1</v>
      </c>
      <c r="H6" s="1" t="s">
        <v>2</v>
      </c>
      <c r="I6" s="39"/>
    </row>
    <row r="7" spans="1:9" x14ac:dyDescent="0.25">
      <c r="A7" s="6" t="s">
        <v>13</v>
      </c>
      <c r="B7" s="19" t="s">
        <v>12</v>
      </c>
      <c r="C7" s="19" t="s">
        <v>14</v>
      </c>
      <c r="D7" s="19" t="s">
        <v>15</v>
      </c>
      <c r="E7" s="6" t="s">
        <v>11</v>
      </c>
      <c r="F7" s="19" t="s">
        <v>3</v>
      </c>
      <c r="G7" s="19" t="s">
        <v>4</v>
      </c>
      <c r="H7" s="19" t="s">
        <v>5</v>
      </c>
      <c r="I7" s="6" t="s">
        <v>56</v>
      </c>
    </row>
    <row r="8" spans="1:9" ht="63" x14ac:dyDescent="0.25">
      <c r="A8" s="16" t="s">
        <v>16</v>
      </c>
      <c r="B8" s="20" t="s">
        <v>17</v>
      </c>
      <c r="C8" s="32">
        <v>93383179.219999999</v>
      </c>
      <c r="D8" s="32">
        <v>21728712.440000001</v>
      </c>
      <c r="E8" s="11">
        <v>23.268336569276212</v>
      </c>
      <c r="F8" s="32">
        <v>126085400.94</v>
      </c>
      <c r="G8" s="32">
        <v>24610174.579999998</v>
      </c>
      <c r="H8" s="11">
        <v>19.518655130986332</v>
      </c>
      <c r="I8" s="11">
        <f>G8/D8*100</f>
        <v>113.26108092210548</v>
      </c>
    </row>
    <row r="9" spans="1:9" ht="78.75" x14ac:dyDescent="0.25">
      <c r="A9" s="16" t="s">
        <v>18</v>
      </c>
      <c r="B9" s="20" t="s">
        <v>19</v>
      </c>
      <c r="C9" s="32">
        <v>46763696.909999996</v>
      </c>
      <c r="D9" s="32">
        <v>8483156.0600000005</v>
      </c>
      <c r="E9" s="11">
        <v>18.140473530838307</v>
      </c>
      <c r="F9" s="32">
        <v>54858754.170000002</v>
      </c>
      <c r="G9" s="32">
        <v>9126458.3399999999</v>
      </c>
      <c r="H9" s="11">
        <v>16.636284359864089</v>
      </c>
      <c r="I9" s="11">
        <f t="shared" ref="I9:I10" si="0">G9/D9*100</f>
        <v>107.5832894673872</v>
      </c>
    </row>
    <row r="10" spans="1:9" ht="47.25" x14ac:dyDescent="0.25">
      <c r="A10" s="16" t="s">
        <v>20</v>
      </c>
      <c r="B10" s="20" t="s">
        <v>21</v>
      </c>
      <c r="C10" s="32">
        <v>302159166.89999998</v>
      </c>
      <c r="D10" s="32">
        <v>53075463.259999998</v>
      </c>
      <c r="E10" s="11">
        <v>17.565398993029856</v>
      </c>
      <c r="F10" s="32">
        <v>238126103.47</v>
      </c>
      <c r="G10" s="32">
        <v>63959417.759999998</v>
      </c>
      <c r="H10" s="11">
        <v>26.859473542789413</v>
      </c>
      <c r="I10" s="11">
        <f t="shared" si="0"/>
        <v>120.50656524029368</v>
      </c>
    </row>
    <row r="11" spans="1:9" ht="63" x14ac:dyDescent="0.25">
      <c r="A11" s="16" t="s">
        <v>22</v>
      </c>
      <c r="B11" s="20" t="s">
        <v>23</v>
      </c>
      <c r="C11" s="32">
        <v>8200000</v>
      </c>
      <c r="D11" s="32">
        <v>700000</v>
      </c>
      <c r="E11" s="11">
        <v>8.5365853658536608</v>
      </c>
      <c r="F11" s="32">
        <v>8200000</v>
      </c>
      <c r="G11" s="32">
        <v>700000</v>
      </c>
      <c r="H11" s="11">
        <v>8.5365853658536608</v>
      </c>
      <c r="I11" s="11">
        <f>G11/D11*100</f>
        <v>100</v>
      </c>
    </row>
    <row r="12" spans="1:9" ht="63" x14ac:dyDescent="0.25">
      <c r="A12" s="7" t="s">
        <v>57</v>
      </c>
      <c r="B12" s="24" t="s">
        <v>58</v>
      </c>
      <c r="C12" s="32">
        <v>530000</v>
      </c>
      <c r="D12" s="32">
        <v>0</v>
      </c>
      <c r="E12" s="25">
        <v>0</v>
      </c>
      <c r="F12" s="32">
        <v>630000</v>
      </c>
      <c r="G12" s="32">
        <v>0</v>
      </c>
      <c r="H12" s="25">
        <v>0</v>
      </c>
      <c r="I12" s="11">
        <v>0</v>
      </c>
    </row>
    <row r="13" spans="1:9" ht="47.25" x14ac:dyDescent="0.25">
      <c r="A13" s="7" t="s">
        <v>63</v>
      </c>
      <c r="B13" s="24" t="s">
        <v>64</v>
      </c>
      <c r="C13" s="32">
        <v>5857455.9699999997</v>
      </c>
      <c r="D13" s="32">
        <v>9999</v>
      </c>
      <c r="E13" s="25">
        <v>0.17070550852130434</v>
      </c>
      <c r="F13" s="32">
        <v>11598846.529999999</v>
      </c>
      <c r="G13" s="32">
        <v>661938.5</v>
      </c>
      <c r="H13" s="25">
        <v>5.7069338600861723</v>
      </c>
      <c r="I13" s="11">
        <f t="shared" ref="I13:I18" si="1">G13/D13*100</f>
        <v>6620.0470047004701</v>
      </c>
    </row>
    <row r="14" spans="1:9" ht="63" x14ac:dyDescent="0.25">
      <c r="A14" s="16" t="s">
        <v>24</v>
      </c>
      <c r="B14" s="20" t="s">
        <v>25</v>
      </c>
      <c r="C14" s="32">
        <v>222760859.55000001</v>
      </c>
      <c r="D14" s="32">
        <v>60269703.380000003</v>
      </c>
      <c r="E14" s="11">
        <v>27.055786865677856</v>
      </c>
      <c r="F14" s="32">
        <v>234157085.56</v>
      </c>
      <c r="G14" s="32">
        <v>53849693.780000001</v>
      </c>
      <c r="H14" s="11">
        <v>22.997251461007636</v>
      </c>
      <c r="I14" s="11">
        <f t="shared" si="1"/>
        <v>89.347865942657961</v>
      </c>
    </row>
    <row r="15" spans="1:9" ht="47.25" x14ac:dyDescent="0.25">
      <c r="A15" s="16" t="s">
        <v>26</v>
      </c>
      <c r="B15" s="20" t="s">
        <v>27</v>
      </c>
      <c r="C15" s="32">
        <v>2641880123.6199999</v>
      </c>
      <c r="D15" s="32">
        <v>467611051.63</v>
      </c>
      <c r="E15" s="11">
        <v>17.699934506841377</v>
      </c>
      <c r="F15" s="32">
        <v>2934924977.7199998</v>
      </c>
      <c r="G15" s="32">
        <v>631083293.97000003</v>
      </c>
      <c r="H15" s="11">
        <v>21.502535797704031</v>
      </c>
      <c r="I15" s="11">
        <f t="shared" si="1"/>
        <v>134.95902027340202</v>
      </c>
    </row>
    <row r="16" spans="1:9" ht="47.25" x14ac:dyDescent="0.25">
      <c r="A16" s="16" t="s">
        <v>28</v>
      </c>
      <c r="B16" s="20" t="s">
        <v>29</v>
      </c>
      <c r="C16" s="32">
        <v>23186934.57</v>
      </c>
      <c r="D16" s="32">
        <v>4703305.3</v>
      </c>
      <c r="E16" s="11">
        <v>20.284291076946786</v>
      </c>
      <c r="F16" s="32">
        <v>25606214.09</v>
      </c>
      <c r="G16" s="32">
        <v>6084926.9800000004</v>
      </c>
      <c r="H16" s="11">
        <v>23.763477719169536</v>
      </c>
      <c r="I16" s="11">
        <f t="shared" si="1"/>
        <v>129.37554744745151</v>
      </c>
    </row>
    <row r="17" spans="1:9" ht="47.25" x14ac:dyDescent="0.25">
      <c r="A17" s="16" t="s">
        <v>30</v>
      </c>
      <c r="B17" s="20" t="s">
        <v>31</v>
      </c>
      <c r="C17" s="32">
        <v>152122399.91</v>
      </c>
      <c r="D17" s="32">
        <v>43771837.93</v>
      </c>
      <c r="E17" s="11">
        <v>28.774091097627096</v>
      </c>
      <c r="F17" s="32">
        <v>197371625.81</v>
      </c>
      <c r="G17" s="32">
        <v>29338212.050000001</v>
      </c>
      <c r="H17" s="11">
        <v>14.864452744713397</v>
      </c>
      <c r="I17" s="11">
        <f t="shared" si="1"/>
        <v>67.025314534239385</v>
      </c>
    </row>
    <row r="18" spans="1:9" ht="47.25" x14ac:dyDescent="0.25">
      <c r="A18" s="16" t="s">
        <v>32</v>
      </c>
      <c r="B18" s="20" t="s">
        <v>33</v>
      </c>
      <c r="C18" s="32">
        <v>2178000</v>
      </c>
      <c r="D18" s="32">
        <v>364350</v>
      </c>
      <c r="E18" s="11">
        <v>16.728650137741045</v>
      </c>
      <c r="F18" s="32">
        <v>2178000</v>
      </c>
      <c r="G18" s="32">
        <v>364852.8</v>
      </c>
      <c r="H18" s="11">
        <v>16.751735537190083</v>
      </c>
      <c r="I18" s="11">
        <f t="shared" si="1"/>
        <v>100.13799917661588</v>
      </c>
    </row>
    <row r="19" spans="1:9" ht="47.25" x14ac:dyDescent="0.25">
      <c r="A19" s="16" t="s">
        <v>34</v>
      </c>
      <c r="B19" s="20" t="s">
        <v>35</v>
      </c>
      <c r="C19" s="32">
        <v>4430514.4000000004</v>
      </c>
      <c r="D19" s="32">
        <v>0</v>
      </c>
      <c r="E19" s="11">
        <v>0</v>
      </c>
      <c r="F19" s="32">
        <v>8052590.7000000002</v>
      </c>
      <c r="G19" s="32">
        <v>0</v>
      </c>
      <c r="H19" s="11">
        <v>0</v>
      </c>
      <c r="I19" s="11">
        <v>0</v>
      </c>
    </row>
    <row r="20" spans="1:9" ht="47.25" x14ac:dyDescent="0.25">
      <c r="A20" s="16" t="s">
        <v>36</v>
      </c>
      <c r="B20" s="20" t="s">
        <v>37</v>
      </c>
      <c r="C20" s="32">
        <v>136265139.94999999</v>
      </c>
      <c r="D20" s="32">
        <v>25728629</v>
      </c>
      <c r="E20" s="11">
        <v>18.881299361994309</v>
      </c>
      <c r="F20" s="32">
        <v>138281407.13999999</v>
      </c>
      <c r="G20" s="32">
        <v>28470830.280000001</v>
      </c>
      <c r="H20" s="11">
        <v>20.58905160776628</v>
      </c>
      <c r="I20" s="11">
        <f t="shared" ref="I20" si="2">G20/D20*100</f>
        <v>110.65817102030582</v>
      </c>
    </row>
    <row r="21" spans="1:9" ht="63" x14ac:dyDescent="0.25">
      <c r="A21" s="7" t="s">
        <v>59</v>
      </c>
      <c r="B21" s="24" t="s">
        <v>60</v>
      </c>
      <c r="C21" s="32">
        <v>10655497.18</v>
      </c>
      <c r="D21" s="32">
        <v>2472646.63</v>
      </c>
      <c r="E21" s="25">
        <v>23.205361403887114</v>
      </c>
      <c r="F21" s="32">
        <v>11729119.68</v>
      </c>
      <c r="G21" s="32">
        <v>2175453.4</v>
      </c>
      <c r="H21" s="25">
        <v>18.547456751673288</v>
      </c>
      <c r="I21" s="11">
        <f t="shared" ref="I21" si="3">G21/D21*100</f>
        <v>87.980764157958149</v>
      </c>
    </row>
    <row r="22" spans="1:9" ht="47.25" x14ac:dyDescent="0.25">
      <c r="A22" s="7" t="s">
        <v>61</v>
      </c>
      <c r="B22" s="24" t="s">
        <v>62</v>
      </c>
      <c r="C22" s="32">
        <v>225000</v>
      </c>
      <c r="D22" s="32">
        <v>0</v>
      </c>
      <c r="E22" s="25">
        <v>0</v>
      </c>
      <c r="F22" s="32">
        <v>425000</v>
      </c>
      <c r="G22" s="32">
        <v>0</v>
      </c>
      <c r="H22" s="25">
        <v>0</v>
      </c>
      <c r="I22" s="11">
        <v>0</v>
      </c>
    </row>
    <row r="23" spans="1:9" ht="63" x14ac:dyDescent="0.25">
      <c r="A23" s="16" t="s">
        <v>38</v>
      </c>
      <c r="B23" s="20" t="s">
        <v>39</v>
      </c>
      <c r="C23" s="32">
        <v>74945274.780000001</v>
      </c>
      <c r="D23" s="32">
        <v>18524738.960000001</v>
      </c>
      <c r="E23" s="11">
        <v>24.717687691957781</v>
      </c>
      <c r="F23" s="32">
        <v>81463419.670000002</v>
      </c>
      <c r="G23" s="32">
        <v>21519213.870000001</v>
      </c>
      <c r="H23" s="11">
        <v>26.415799824230486</v>
      </c>
      <c r="I23" s="11">
        <f t="shared" ref="I23:I29" si="4">G23/D23*100</f>
        <v>116.16473471753579</v>
      </c>
    </row>
    <row r="24" spans="1:9" ht="63" x14ac:dyDescent="0.25">
      <c r="A24" s="16" t="s">
        <v>40</v>
      </c>
      <c r="B24" s="20" t="s">
        <v>41</v>
      </c>
      <c r="C24" s="32">
        <v>73581043.269999996</v>
      </c>
      <c r="D24" s="32">
        <v>22074013.670000002</v>
      </c>
      <c r="E24" s="11">
        <v>29.999593222674353</v>
      </c>
      <c r="F24" s="32">
        <v>359046240.08999997</v>
      </c>
      <c r="G24" s="32">
        <v>26832094.969999999</v>
      </c>
      <c r="H24" s="11">
        <v>7.4731586002054113</v>
      </c>
      <c r="I24" s="11">
        <v>0</v>
      </c>
    </row>
    <row r="25" spans="1:9" ht="63" x14ac:dyDescent="0.25">
      <c r="A25" s="16" t="s">
        <v>42</v>
      </c>
      <c r="B25" s="20" t="s">
        <v>43</v>
      </c>
      <c r="C25" s="32">
        <v>44601606.460000001</v>
      </c>
      <c r="D25" s="32">
        <v>10477572.359999999</v>
      </c>
      <c r="E25" s="11">
        <v>23.491468562677415</v>
      </c>
      <c r="F25" s="32">
        <v>58543439.560000002</v>
      </c>
      <c r="G25" s="32">
        <v>11819553.029999999</v>
      </c>
      <c r="H25" s="11">
        <v>20.189372402498449</v>
      </c>
      <c r="I25" s="11">
        <f t="shared" si="4"/>
        <v>112.80812600372249</v>
      </c>
    </row>
    <row r="26" spans="1:9" ht="63" x14ac:dyDescent="0.25">
      <c r="A26" s="16" t="s">
        <v>44</v>
      </c>
      <c r="B26" s="20" t="s">
        <v>45</v>
      </c>
      <c r="C26" s="32">
        <v>563000</v>
      </c>
      <c r="D26" s="32">
        <v>63000</v>
      </c>
      <c r="E26" s="11">
        <v>11.190053285968029</v>
      </c>
      <c r="F26" s="32">
        <v>563000</v>
      </c>
      <c r="G26" s="32">
        <v>63000</v>
      </c>
      <c r="H26" s="11">
        <v>11.190053285968029</v>
      </c>
      <c r="I26" s="11">
        <f t="shared" si="4"/>
        <v>100</v>
      </c>
    </row>
    <row r="27" spans="1:9" s="10" customFormat="1" ht="30" customHeight="1" x14ac:dyDescent="0.25">
      <c r="A27" s="16" t="s">
        <v>46</v>
      </c>
      <c r="B27" s="20" t="s">
        <v>47</v>
      </c>
      <c r="C27" s="32">
        <v>71542000</v>
      </c>
      <c r="D27" s="32">
        <v>0</v>
      </c>
      <c r="E27" s="11">
        <v>0</v>
      </c>
      <c r="F27" s="32">
        <v>48803235.57</v>
      </c>
      <c r="G27" s="32">
        <v>0</v>
      </c>
      <c r="H27" s="11">
        <v>0</v>
      </c>
      <c r="I27" s="11">
        <v>0</v>
      </c>
    </row>
    <row r="28" spans="1:9" ht="63" x14ac:dyDescent="0.25">
      <c r="A28" s="16" t="s">
        <v>48</v>
      </c>
      <c r="B28" s="20" t="s">
        <v>49</v>
      </c>
      <c r="C28" s="32">
        <v>4530000</v>
      </c>
      <c r="D28" s="32">
        <v>1112831.8999999999</v>
      </c>
      <c r="E28" s="11">
        <v>24.565825607064014</v>
      </c>
      <c r="F28" s="32">
        <v>4849000</v>
      </c>
      <c r="G28" s="32">
        <v>1145005.5</v>
      </c>
      <c r="H28" s="11">
        <v>23.613229531862238</v>
      </c>
      <c r="I28" s="11">
        <f t="shared" si="4"/>
        <v>102.89114645257744</v>
      </c>
    </row>
    <row r="29" spans="1:9" s="10" customFormat="1" ht="47.25" x14ac:dyDescent="0.25">
      <c r="A29" s="16" t="s">
        <v>50</v>
      </c>
      <c r="B29" s="20" t="s">
        <v>51</v>
      </c>
      <c r="C29" s="32">
        <v>1320000</v>
      </c>
      <c r="D29" s="32">
        <v>90000</v>
      </c>
      <c r="E29" s="11">
        <v>6.8181818181818175</v>
      </c>
      <c r="F29" s="32">
        <v>1260000</v>
      </c>
      <c r="G29" s="32">
        <v>30000</v>
      </c>
      <c r="H29" s="11">
        <v>2.3809523809523809</v>
      </c>
      <c r="I29" s="11">
        <f t="shared" si="4"/>
        <v>33.333333333333329</v>
      </c>
    </row>
    <row r="30" spans="1:9" ht="47.25" x14ac:dyDescent="0.25">
      <c r="A30" s="8" t="s">
        <v>54</v>
      </c>
      <c r="B30" s="21"/>
      <c r="C30" s="29">
        <f>SUM(C8:C29)</f>
        <v>3921680892.6900001</v>
      </c>
      <c r="D30" s="29">
        <f>SUM(D8:D29)</f>
        <v>741261011.51999986</v>
      </c>
      <c r="E30" s="9">
        <f>D30/C30*100</f>
        <v>18.901614685215922</v>
      </c>
      <c r="F30" s="29">
        <f>SUM(F8:F29)</f>
        <v>4546753460.6999998</v>
      </c>
      <c r="G30" s="29">
        <f>SUM(G8:G29)</f>
        <v>911834119.80999994</v>
      </c>
      <c r="H30" s="9">
        <v>40.66448535431968</v>
      </c>
      <c r="I30" s="9">
        <f t="shared" ref="I30:I32" si="5">G30/D30*100</f>
        <v>123.01120733980461</v>
      </c>
    </row>
    <row r="31" spans="1:9" x14ac:dyDescent="0.25">
      <c r="A31" s="16" t="s">
        <v>6</v>
      </c>
      <c r="B31" s="20" t="s">
        <v>52</v>
      </c>
      <c r="C31" s="33">
        <v>81300628.930000007</v>
      </c>
      <c r="D31" s="33">
        <v>17178674.800000001</v>
      </c>
      <c r="E31" s="27">
        <v>21.1298178453095</v>
      </c>
      <c r="F31" s="33">
        <v>71679357.099999994</v>
      </c>
      <c r="G31" s="33">
        <v>29148041.670000002</v>
      </c>
      <c r="H31" s="27">
        <v>21.1298178453095</v>
      </c>
      <c r="I31" s="26">
        <f t="shared" si="5"/>
        <v>169.67572882862885</v>
      </c>
    </row>
    <row r="32" spans="1:9" x14ac:dyDescent="0.25">
      <c r="A32" s="8" t="s">
        <v>10</v>
      </c>
      <c r="B32" s="21"/>
      <c r="C32" s="29">
        <f>C30+C31</f>
        <v>4002981521.6199999</v>
      </c>
      <c r="D32" s="29">
        <f>D30+D31</f>
        <v>758439686.31999981</v>
      </c>
      <c r="E32" s="9">
        <f t="shared" ref="E32" si="6">D32/C32*100</f>
        <v>18.946869532714221</v>
      </c>
      <c r="F32" s="29">
        <f>F30+F31</f>
        <v>4618432817.8000002</v>
      </c>
      <c r="G32" s="29">
        <f>G30+G31</f>
        <v>940982161.4799999</v>
      </c>
      <c r="H32" s="9">
        <f t="shared" ref="H32" si="7">G32/F32*100</f>
        <v>20.374490624900734</v>
      </c>
      <c r="I32" s="9">
        <f t="shared" si="5"/>
        <v>124.06815973010437</v>
      </c>
    </row>
    <row r="33" spans="1:9" x14ac:dyDescent="0.25">
      <c r="A33" s="7" t="s">
        <v>7</v>
      </c>
      <c r="B33" s="22"/>
      <c r="C33" s="30">
        <f>C30/C32*100</f>
        <v>97.968998145734687</v>
      </c>
      <c r="D33" s="30">
        <f>D30/D32*100</f>
        <v>97.73499790295098</v>
      </c>
      <c r="E33" s="11"/>
      <c r="F33" s="30">
        <f>F30/F32*100</f>
        <v>98.447972289999768</v>
      </c>
      <c r="G33" s="30">
        <f>G30/G32*100</f>
        <v>96.902381058514948</v>
      </c>
      <c r="H33" s="11"/>
      <c r="I33" s="11"/>
    </row>
    <row r="34" spans="1:9" x14ac:dyDescent="0.25">
      <c r="A34" s="7" t="s">
        <v>8</v>
      </c>
      <c r="B34" s="22"/>
      <c r="C34" s="30">
        <f>C31/C32*100</f>
        <v>2.0310018542653121</v>
      </c>
      <c r="D34" s="30">
        <f>D31/D32*100</f>
        <v>2.2650020970490194</v>
      </c>
      <c r="E34" s="11"/>
      <c r="F34" s="30">
        <f>F31/F32*100</f>
        <v>1.5520277100002204</v>
      </c>
      <c r="G34" s="30">
        <f>G31/G32*100</f>
        <v>3.097618941485059</v>
      </c>
      <c r="H34" s="11"/>
      <c r="I34" s="11"/>
    </row>
  </sheetData>
  <mergeCells count="7">
    <mergeCell ref="A1:I1"/>
    <mergeCell ref="A2:I2"/>
    <mergeCell ref="A5:A6"/>
    <mergeCell ref="C5:E5"/>
    <mergeCell ref="F5:H5"/>
    <mergeCell ref="I5:I6"/>
    <mergeCell ref="B5:B6"/>
  </mergeCells>
  <pageMargins left="0.70866141732283472" right="0.35433070866141736" top="0.94488188976377963" bottom="0.94488188976377963" header="0.31496062992125984" footer="0.31496062992125984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1кв 2024-2025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Князева Ирина Николаевна</dc:creator>
  <cp:lastModifiedBy>Татьяна Александровна Миллер</cp:lastModifiedBy>
  <cp:lastPrinted>2022-04-05T07:46:14Z</cp:lastPrinted>
  <dcterms:created xsi:type="dcterms:W3CDTF">2020-05-12T03:59:38Z</dcterms:created>
  <dcterms:modified xsi:type="dcterms:W3CDTF">2025-04-10T05:36:21Z</dcterms:modified>
</cp:coreProperties>
</file>