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Исполнение бюджета 2025\Ежеквартальный отчет по исполнению (постановлением)\2025 год\"/>
    </mc:Choice>
  </mc:AlternateContent>
  <bookViews>
    <workbookView xWindow="0" yWindow="0" windowWidth="28800" windowHeight="11835"/>
  </bookViews>
  <sheets>
    <sheet name="2кв 2025-2027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E31" i="1"/>
  <c r="E29" i="1"/>
  <c r="E30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8" i="1"/>
  <c r="I8" i="1" l="1"/>
  <c r="H31" i="1"/>
  <c r="I9" i="1"/>
  <c r="I10" i="1"/>
  <c r="I11" i="1"/>
  <c r="I13" i="1"/>
  <c r="I14" i="1"/>
  <c r="I15" i="1"/>
  <c r="I16" i="1"/>
  <c r="I17" i="1"/>
  <c r="I18" i="1"/>
  <c r="I20" i="1"/>
  <c r="I21" i="1"/>
  <c r="I23" i="1"/>
  <c r="I25" i="1"/>
  <c r="I26" i="1"/>
  <c r="I28" i="1"/>
  <c r="I29" i="1"/>
  <c r="I31" i="1"/>
  <c r="G30" i="1"/>
  <c r="G32" i="1" s="1"/>
  <c r="F30" i="1"/>
  <c r="C30" i="1"/>
  <c r="H30" i="1" l="1"/>
  <c r="F32" i="1"/>
  <c r="H32" i="1" s="1"/>
  <c r="D30" i="1"/>
  <c r="I30" i="1" l="1"/>
  <c r="D32" i="1"/>
  <c r="C32" i="1"/>
  <c r="I32" i="1" l="1"/>
  <c r="E32" i="1"/>
  <c r="C33" i="1"/>
  <c r="C34" i="1"/>
  <c r="D34" i="1"/>
  <c r="D33" i="1"/>
  <c r="F34" i="1" l="1"/>
  <c r="F33" i="1"/>
  <c r="G34" i="1"/>
  <c r="G33" i="1"/>
</calcChain>
</file>

<file path=xl/sharedStrings.xml><?xml version="1.0" encoding="utf-8"?>
<sst xmlns="http://schemas.openxmlformats.org/spreadsheetml/2006/main" count="73" uniqueCount="70">
  <si>
    <t>План</t>
  </si>
  <si>
    <t>Отчет</t>
  </si>
  <si>
    <t>% исполнения</t>
  </si>
  <si>
    <t>6</t>
  </si>
  <si>
    <t>7</t>
  </si>
  <si>
    <t>8</t>
  </si>
  <si>
    <t>Непрограммные расходы</t>
  </si>
  <si>
    <t>Доля программных расходов, %</t>
  </si>
  <si>
    <t>Доля непрограммных расходов, %</t>
  </si>
  <si>
    <t xml:space="preserve">Единица измерения:  руб. </t>
  </si>
  <si>
    <t>Расходы бюджета,  всего</t>
  </si>
  <si>
    <t>5</t>
  </si>
  <si>
    <t>2</t>
  </si>
  <si>
    <t>1</t>
  </si>
  <si>
    <t>3</t>
  </si>
  <si>
    <t>4</t>
  </si>
  <si>
    <t>0100000000</t>
  </si>
  <si>
    <t>0200000000</t>
  </si>
  <si>
    <t>Муниципальная программа «Транспортное развитие городского округа город Салават Республики Башкортостан»</t>
  </si>
  <si>
    <t>0300000000</t>
  </si>
  <si>
    <t>0400000000</t>
  </si>
  <si>
    <t>0700000000</t>
  </si>
  <si>
    <t>0800000000</t>
  </si>
  <si>
    <t>Муниципальная программа «Развитие молодежной политики в городском округе город Салават Республики Башкортостан»</t>
  </si>
  <si>
    <t>0900000000</t>
  </si>
  <si>
    <t>1000000000</t>
  </si>
  <si>
    <t>1100000000</t>
  </si>
  <si>
    <t>Муниципальная программа «Поддержка молодых семей, нуждающихся в улучшении жилищных условий»</t>
  </si>
  <si>
    <t>1200000000</t>
  </si>
  <si>
    <t>Муниципальная программа «Развитие физической культуры и спорта в городском округе город Салават Республики Башкортостан»</t>
  </si>
  <si>
    <t>1300000000</t>
  </si>
  <si>
    <t>Муниципальная программа «Развитие муниципальной службы в Администрации городского округа город Салават Республики Башкортостан»</t>
  </si>
  <si>
    <t>1700000000</t>
  </si>
  <si>
    <t>1800000000</t>
  </si>
  <si>
    <t>1900000000</t>
  </si>
  <si>
    <t>2000000000</t>
  </si>
  <si>
    <t>Муниципальная программа «Благоустройство дворовых территорий городского округа город Салават Республики Башкортостан»</t>
  </si>
  <si>
    <t>2100000000</t>
  </si>
  <si>
    <t>Муниципальная программа «Развитие системы закупок товаров, работ, услуг для муниципальных нужд городского округа город Салават Республики Башкортостан»</t>
  </si>
  <si>
    <t>2200000000</t>
  </si>
  <si>
    <t>Муниципальная программа «Охрана здоровья населения городского округа город Салават Республики Башкортостан»</t>
  </si>
  <si>
    <t>2400000000</t>
  </si>
  <si>
    <t>9900000000</t>
  </si>
  <si>
    <t>Цср</t>
  </si>
  <si>
    <t>Итого расходы на реализацию муниципальных  программ городского округа город Салават Республики Башкортостан</t>
  </si>
  <si>
    <t>Наименование муниципальной программы</t>
  </si>
  <si>
    <t>9</t>
  </si>
  <si>
    <t>Муниципальная программа «Развитие торговли, общественного питания и бытового обслуживания населения в городском округе город Салават Республики Башкортостан»</t>
  </si>
  <si>
    <t>0500000000</t>
  </si>
  <si>
    <t>1400000000</t>
  </si>
  <si>
    <t>1500000000</t>
  </si>
  <si>
    <t>Муниципальная программа «Доступное жилье в городском округе город Салават Республики Башкортостан»</t>
  </si>
  <si>
    <t>0600000000</t>
  </si>
  <si>
    <t>2025 год к 2024 году, %</t>
  </si>
  <si>
    <t>Муниципальная программа «Управление муниципальными финансами городского округа город Салават Республики Башкортостан»</t>
  </si>
  <si>
    <t xml:space="preserve"> Муниципальная программа «Обеспечение общественной безопасности в городском округе город Салават Республики Башкортостан»</t>
  </si>
  <si>
    <t xml:space="preserve"> Муниципальная программа «Развитие средств массовой информации на территории городского округа город Салават Республики Башкортостан»</t>
  </si>
  <si>
    <t>02 - Муниципальная программа «Снижение рисков и смягчение последствий чрезвычайных ситуаций природного и техногенного характера в городском округе город Салават Республики Башкортостан»</t>
  </si>
  <si>
    <t>20 - Муниципальная программа «Реализация государственной национальной политики в городском округе город Салават Республики Башкортостан»</t>
  </si>
  <si>
    <t>Муниципальная программа «Развитие и поддержка малого и среднего предпринимательства в городском округе город Салават Республики Башкортостан»</t>
  </si>
  <si>
    <t>Муниципальная программа «Качественное жилищно-коммунальное обслуживание городского округа город Салават Республики Башкортостан»</t>
  </si>
  <si>
    <t>Муниципальная программа «Развитие образования в городском округе город Салават Республики Башкортостан»</t>
  </si>
  <si>
    <t>Муниципальная программа «Национально-культурное развитие в городском округе город Салават Республики Башкортостан»</t>
  </si>
  <si>
    <t>Муниципальная программа «Социальная поддержка граждан в городском округе город Салават Республики Башкортостан»</t>
  </si>
  <si>
    <t>Муниципальная программа «Формирование современной городской среды на территории городского округа город Салават Республики Башкортостан»</t>
  </si>
  <si>
    <t>Муниципальная программа «Развитие центра информационного технического обслуживания в городском округе город Салават Республики Башкортостан»</t>
  </si>
  <si>
    <t xml:space="preserve">Сведения об исполнении бюджета городского округа город Салават Республики Башкортостан за 3 квартал 2025 года по расходам </t>
  </si>
  <si>
    <t>в разрезе муниципальных программ в сравнении с запланированными годовыми значениями и со значениями за 3 квартал 2024 года</t>
  </si>
  <si>
    <t>на 1октября 2024 года</t>
  </si>
  <si>
    <t>на 1октября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</si>
</sst>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_ ;[Red]\-#,##0.00\ 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vertical="center" shrinkToFit="1"/>
    </xf>
    <xf numFmtId="49" fontId="4" fillId="0" borderId="1" xfId="0" applyNumberFormat="1" applyFont="1" applyBorder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" fontId="4" fillId="0" borderId="3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right" vertical="center" shrinkToFit="1"/>
    </xf>
    <xf numFmtId="4" fontId="4" fillId="0" borderId="1" xfId="0" applyNumberFormat="1" applyFont="1" applyBorder="1" applyAlignment="1">
      <alignment horizontal="right" vertical="center" shrinkToFit="1"/>
    </xf>
    <xf numFmtId="4" fontId="4" fillId="0" borderId="0" xfId="0" applyNumberFormat="1" applyFont="1" applyAlignment="1">
      <alignment vertical="center" shrinkToFit="1"/>
    </xf>
    <xf numFmtId="4" fontId="4" fillId="0" borderId="1" xfId="0" applyNumberFormat="1" applyFont="1" applyBorder="1" applyAlignment="1">
      <alignment vertical="center" shrinkToFit="1"/>
    </xf>
    <xf numFmtId="165" fontId="5" fillId="0" borderId="2" xfId="0" applyNumberFormat="1" applyFont="1" applyBorder="1" applyAlignment="1">
      <alignment horizontal="right" vertical="center" shrinkToFit="1"/>
    </xf>
    <xf numFmtId="165" fontId="6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topLeftCell="A22" zoomScale="80" zoomScaleNormal="80" workbookViewId="0">
      <selection activeCell="G41" sqref="G41"/>
    </sheetView>
  </sheetViews>
  <sheetFormatPr defaultRowHeight="15.75" x14ac:dyDescent="0.25"/>
  <cols>
    <col min="1" max="1" width="50" style="12" customWidth="1"/>
    <col min="2" max="2" width="11.85546875" style="23" customWidth="1"/>
    <col min="3" max="4" width="17.7109375" style="30" customWidth="1"/>
    <col min="5" max="5" width="13.5703125" style="15" customWidth="1"/>
    <col min="6" max="6" width="19.85546875" style="30" customWidth="1"/>
    <col min="7" max="7" width="17.7109375" style="30" customWidth="1"/>
    <col min="8" max="8" width="13.5703125" style="14" customWidth="1"/>
    <col min="9" max="9" width="13.140625" style="13" bestFit="1" customWidth="1"/>
    <col min="10" max="10" width="133.28515625" style="2" customWidth="1"/>
    <col min="11" max="16384" width="9.140625" style="2"/>
  </cols>
  <sheetData>
    <row r="1" spans="1:9" x14ac:dyDescent="0.25">
      <c r="A1" s="34" t="s">
        <v>66</v>
      </c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4" t="s">
        <v>67</v>
      </c>
      <c r="B2" s="34"/>
      <c r="C2" s="34"/>
      <c r="D2" s="34"/>
      <c r="E2" s="34"/>
      <c r="F2" s="34"/>
      <c r="G2" s="34"/>
      <c r="H2" s="34"/>
      <c r="I2" s="34"/>
    </row>
    <row r="3" spans="1:9" x14ac:dyDescent="0.25">
      <c r="A3" s="3"/>
      <c r="B3" s="17"/>
      <c r="C3" s="17"/>
      <c r="D3" s="17"/>
      <c r="E3" s="4"/>
      <c r="F3" s="17"/>
      <c r="G3" s="17"/>
      <c r="H3" s="4"/>
      <c r="I3" s="4"/>
    </row>
    <row r="4" spans="1:9" ht="15.75" customHeight="1" x14ac:dyDescent="0.25">
      <c r="A4" s="5" t="s">
        <v>9</v>
      </c>
      <c r="B4" s="18"/>
      <c r="C4" s="17"/>
      <c r="D4" s="17"/>
      <c r="E4" s="4"/>
      <c r="F4" s="17"/>
      <c r="G4" s="17"/>
      <c r="H4" s="4"/>
      <c r="I4" s="4"/>
    </row>
    <row r="5" spans="1:9" ht="15.75" customHeight="1" x14ac:dyDescent="0.25">
      <c r="A5" s="35" t="s">
        <v>45</v>
      </c>
      <c r="B5" s="40" t="s">
        <v>43</v>
      </c>
      <c r="C5" s="36" t="s">
        <v>68</v>
      </c>
      <c r="D5" s="37"/>
      <c r="E5" s="38"/>
      <c r="F5" s="36" t="s">
        <v>69</v>
      </c>
      <c r="G5" s="37"/>
      <c r="H5" s="38"/>
      <c r="I5" s="35" t="s">
        <v>53</v>
      </c>
    </row>
    <row r="6" spans="1:9" ht="31.5" x14ac:dyDescent="0.25">
      <c r="A6" s="35"/>
      <c r="B6" s="40"/>
      <c r="C6" s="27" t="s">
        <v>0</v>
      </c>
      <c r="D6" s="27" t="s">
        <v>1</v>
      </c>
      <c r="E6" s="1" t="s">
        <v>2</v>
      </c>
      <c r="F6" s="27" t="s">
        <v>0</v>
      </c>
      <c r="G6" s="27" t="s">
        <v>1</v>
      </c>
      <c r="H6" s="1" t="s">
        <v>2</v>
      </c>
      <c r="I6" s="39"/>
    </row>
    <row r="7" spans="1:9" x14ac:dyDescent="0.25">
      <c r="A7" s="6" t="s">
        <v>13</v>
      </c>
      <c r="B7" s="19" t="s">
        <v>12</v>
      </c>
      <c r="C7" s="19" t="s">
        <v>14</v>
      </c>
      <c r="D7" s="19" t="s">
        <v>15</v>
      </c>
      <c r="E7" s="6" t="s">
        <v>11</v>
      </c>
      <c r="F7" s="19" t="s">
        <v>3</v>
      </c>
      <c r="G7" s="19" t="s">
        <v>4</v>
      </c>
      <c r="H7" s="19" t="s">
        <v>5</v>
      </c>
      <c r="I7" s="6" t="s">
        <v>46</v>
      </c>
    </row>
    <row r="8" spans="1:9" ht="47.25" x14ac:dyDescent="0.25">
      <c r="A8" s="16" t="s">
        <v>54</v>
      </c>
      <c r="B8" s="20" t="s">
        <v>16</v>
      </c>
      <c r="C8" s="31">
        <v>99419010.650000006</v>
      </c>
      <c r="D8" s="31">
        <v>80018797.959999993</v>
      </c>
      <c r="E8" s="11">
        <f>D8/C8*100</f>
        <v>80.486415462031147</v>
      </c>
      <c r="F8" s="31">
        <v>117783802.47</v>
      </c>
      <c r="G8" s="31">
        <v>82052385.469999999</v>
      </c>
      <c r="H8" s="11">
        <f>G8/F8*100</f>
        <v>69.663556235501119</v>
      </c>
      <c r="I8" s="11">
        <f>G8/D8*100</f>
        <v>102.54138722630719</v>
      </c>
    </row>
    <row r="9" spans="1:9" ht="78.75" x14ac:dyDescent="0.25">
      <c r="A9" s="16" t="s">
        <v>57</v>
      </c>
      <c r="B9" s="20" t="s">
        <v>17</v>
      </c>
      <c r="C9" s="31">
        <v>49237912.82</v>
      </c>
      <c r="D9" s="31">
        <v>30616294.859999999</v>
      </c>
      <c r="E9" s="11">
        <f t="shared" ref="E9:E28" si="0">D9/C9*100</f>
        <v>62.180326310590353</v>
      </c>
      <c r="F9" s="31">
        <v>55998254.170000002</v>
      </c>
      <c r="G9" s="31">
        <v>31728645.75</v>
      </c>
      <c r="H9" s="11">
        <f t="shared" ref="H9:H28" si="1">G9/F9*100</f>
        <v>56.660062389941466</v>
      </c>
      <c r="I9" s="11">
        <f>G9/D9*100</f>
        <v>103.63319890628986</v>
      </c>
    </row>
    <row r="10" spans="1:9" ht="47.25" x14ac:dyDescent="0.25">
      <c r="A10" s="16" t="s">
        <v>18</v>
      </c>
      <c r="B10" s="20" t="s">
        <v>19</v>
      </c>
      <c r="C10" s="31">
        <v>388713179.01999998</v>
      </c>
      <c r="D10" s="31">
        <v>286364005.06</v>
      </c>
      <c r="E10" s="11">
        <f t="shared" si="0"/>
        <v>73.669744304004183</v>
      </c>
      <c r="F10" s="31">
        <v>275837101.25999999</v>
      </c>
      <c r="G10" s="31">
        <v>192358802.53999999</v>
      </c>
      <c r="H10" s="11">
        <f t="shared" si="1"/>
        <v>69.736377616108072</v>
      </c>
      <c r="I10" s="11">
        <f>G10/D10*100</f>
        <v>67.172828686935119</v>
      </c>
    </row>
    <row r="11" spans="1:9" ht="63" x14ac:dyDescent="0.25">
      <c r="A11" s="16" t="s">
        <v>59</v>
      </c>
      <c r="B11" s="20" t="s">
        <v>20</v>
      </c>
      <c r="C11" s="31">
        <v>10730446.460000001</v>
      </c>
      <c r="D11" s="31">
        <v>4200000</v>
      </c>
      <c r="E11" s="11">
        <f t="shared" si="0"/>
        <v>39.140962267100299</v>
      </c>
      <c r="F11" s="31">
        <v>5188872.12</v>
      </c>
      <c r="G11" s="31">
        <v>2537500</v>
      </c>
      <c r="H11" s="11">
        <f t="shared" si="1"/>
        <v>48.902727631684243</v>
      </c>
      <c r="I11" s="11">
        <f>G11/D11*100</f>
        <v>60.416666666666664</v>
      </c>
    </row>
    <row r="12" spans="1:9" ht="63" x14ac:dyDescent="0.25">
      <c r="A12" s="7" t="s">
        <v>47</v>
      </c>
      <c r="B12" s="24" t="s">
        <v>48</v>
      </c>
      <c r="C12" s="31">
        <v>530000</v>
      </c>
      <c r="D12" s="31">
        <v>0</v>
      </c>
      <c r="E12" s="11">
        <f t="shared" si="0"/>
        <v>0</v>
      </c>
      <c r="F12" s="31">
        <v>1852300</v>
      </c>
      <c r="G12" s="31">
        <v>1361348.49</v>
      </c>
      <c r="H12" s="11">
        <f t="shared" si="1"/>
        <v>73.495032662095767</v>
      </c>
      <c r="I12" s="11">
        <v>0</v>
      </c>
    </row>
    <row r="13" spans="1:9" ht="47.25" x14ac:dyDescent="0.25">
      <c r="A13" s="7" t="s">
        <v>51</v>
      </c>
      <c r="B13" s="24" t="s">
        <v>52</v>
      </c>
      <c r="C13" s="31">
        <v>13568964</v>
      </c>
      <c r="D13" s="31">
        <v>1772469.94</v>
      </c>
      <c r="E13" s="11">
        <f t="shared" si="0"/>
        <v>13.062677003196413</v>
      </c>
      <c r="F13" s="31">
        <v>14315136.050000001</v>
      </c>
      <c r="G13" s="31">
        <v>5304785.03</v>
      </c>
      <c r="H13" s="11">
        <f t="shared" si="1"/>
        <v>37.057175087064579</v>
      </c>
      <c r="I13" s="11">
        <f t="shared" ref="I13:I18" si="2">G13/D13*100</f>
        <v>299.28772896424977</v>
      </c>
    </row>
    <row r="14" spans="1:9" ht="63" x14ac:dyDescent="0.25">
      <c r="A14" s="16" t="s">
        <v>60</v>
      </c>
      <c r="B14" s="20" t="s">
        <v>21</v>
      </c>
      <c r="C14" s="31">
        <v>259792834.33000001</v>
      </c>
      <c r="D14" s="31">
        <v>162762058.34999999</v>
      </c>
      <c r="E14" s="11">
        <f t="shared" si="0"/>
        <v>62.650711198312983</v>
      </c>
      <c r="F14" s="31">
        <v>299220229.13</v>
      </c>
      <c r="G14" s="31">
        <v>166681766.33000001</v>
      </c>
      <c r="H14" s="11">
        <f t="shared" si="1"/>
        <v>55.705380219324354</v>
      </c>
      <c r="I14" s="11">
        <f t="shared" si="2"/>
        <v>102.40824429215019</v>
      </c>
    </row>
    <row r="15" spans="1:9" ht="47.25" x14ac:dyDescent="0.25">
      <c r="A15" s="16" t="s">
        <v>61</v>
      </c>
      <c r="B15" s="20" t="s">
        <v>22</v>
      </c>
      <c r="C15" s="31">
        <v>2739655385.9400001</v>
      </c>
      <c r="D15" s="31">
        <v>1874291800.05</v>
      </c>
      <c r="E15" s="11">
        <f t="shared" si="0"/>
        <v>68.413414682332899</v>
      </c>
      <c r="F15" s="31">
        <v>2960332355.46</v>
      </c>
      <c r="G15" s="31">
        <v>2047764229.1500001</v>
      </c>
      <c r="H15" s="11">
        <f t="shared" si="1"/>
        <v>69.173457006377319</v>
      </c>
      <c r="I15" s="11">
        <f t="shared" si="2"/>
        <v>109.25535869576832</v>
      </c>
    </row>
    <row r="16" spans="1:9" ht="47.25" x14ac:dyDescent="0.25">
      <c r="A16" s="16" t="s">
        <v>23</v>
      </c>
      <c r="B16" s="20" t="s">
        <v>24</v>
      </c>
      <c r="C16" s="31">
        <v>24765512.32</v>
      </c>
      <c r="D16" s="31">
        <v>17571955.149999999</v>
      </c>
      <c r="E16" s="11">
        <f t="shared" si="0"/>
        <v>70.953327849427666</v>
      </c>
      <c r="F16" s="31">
        <v>31806036.420000002</v>
      </c>
      <c r="G16" s="31">
        <v>19009901.469999999</v>
      </c>
      <c r="H16" s="11">
        <f t="shared" si="1"/>
        <v>59.768218897109591</v>
      </c>
      <c r="I16" s="11">
        <f t="shared" si="2"/>
        <v>108.18318910858362</v>
      </c>
    </row>
    <row r="17" spans="1:9" ht="47.25" x14ac:dyDescent="0.25">
      <c r="A17" s="16" t="s">
        <v>62</v>
      </c>
      <c r="B17" s="20" t="s">
        <v>25</v>
      </c>
      <c r="C17" s="31">
        <v>158398788.11000001</v>
      </c>
      <c r="D17" s="31">
        <v>121227956.41</v>
      </c>
      <c r="E17" s="11">
        <f t="shared" si="0"/>
        <v>76.533386307105616</v>
      </c>
      <c r="F17" s="31">
        <v>203788153.06</v>
      </c>
      <c r="G17" s="31">
        <v>155354431.13</v>
      </c>
      <c r="H17" s="11">
        <f t="shared" si="1"/>
        <v>76.233298549135981</v>
      </c>
      <c r="I17" s="11">
        <f t="shared" si="2"/>
        <v>128.15066403048343</v>
      </c>
    </row>
    <row r="18" spans="1:9" ht="47.25" x14ac:dyDescent="0.25">
      <c r="A18" s="16" t="s">
        <v>63</v>
      </c>
      <c r="B18" s="20" t="s">
        <v>26</v>
      </c>
      <c r="C18" s="31">
        <v>2148000</v>
      </c>
      <c r="D18" s="31">
        <v>1337017.8999999999</v>
      </c>
      <c r="E18" s="11">
        <f t="shared" si="0"/>
        <v>62.244781191806332</v>
      </c>
      <c r="F18" s="31">
        <v>2178000</v>
      </c>
      <c r="G18" s="31">
        <v>1514923.6</v>
      </c>
      <c r="H18" s="11">
        <f t="shared" si="1"/>
        <v>69.555720844811759</v>
      </c>
      <c r="I18" s="11">
        <f t="shared" si="2"/>
        <v>113.30615693327668</v>
      </c>
    </row>
    <row r="19" spans="1:9" ht="47.25" x14ac:dyDescent="0.25">
      <c r="A19" s="16" t="s">
        <v>27</v>
      </c>
      <c r="B19" s="20" t="s">
        <v>28</v>
      </c>
      <c r="C19" s="31">
        <v>1938135.33</v>
      </c>
      <c r="D19" s="31">
        <v>1211603.1599999999</v>
      </c>
      <c r="E19" s="11">
        <f t="shared" si="0"/>
        <v>62.513857584960277</v>
      </c>
      <c r="F19" s="31">
        <v>8052590.7000000002</v>
      </c>
      <c r="G19" s="31">
        <v>8052590.7000000002</v>
      </c>
      <c r="H19" s="11">
        <f t="shared" si="1"/>
        <v>100</v>
      </c>
      <c r="I19" s="11">
        <v>0</v>
      </c>
    </row>
    <row r="20" spans="1:9" ht="47.25" x14ac:dyDescent="0.25">
      <c r="A20" s="16" t="s">
        <v>29</v>
      </c>
      <c r="B20" s="20" t="s">
        <v>30</v>
      </c>
      <c r="C20" s="31">
        <v>131641569.17</v>
      </c>
      <c r="D20" s="31">
        <v>99185545.060000002</v>
      </c>
      <c r="E20" s="11">
        <f t="shared" si="0"/>
        <v>75.345155550305876</v>
      </c>
      <c r="F20" s="31">
        <v>151013343.84999999</v>
      </c>
      <c r="G20" s="31">
        <v>107184818.34999999</v>
      </c>
      <c r="H20" s="11">
        <f t="shared" si="1"/>
        <v>70.977051177984364</v>
      </c>
      <c r="I20" s="11">
        <f>G20/D20*100</f>
        <v>108.06495874490685</v>
      </c>
    </row>
    <row r="21" spans="1:9" ht="63" x14ac:dyDescent="0.25">
      <c r="A21" s="7" t="s">
        <v>56</v>
      </c>
      <c r="B21" s="24" t="s">
        <v>49</v>
      </c>
      <c r="C21" s="31">
        <v>10738884.18</v>
      </c>
      <c r="D21" s="31">
        <v>7192490.1799999997</v>
      </c>
      <c r="E21" s="11">
        <f t="shared" si="0"/>
        <v>66.976140718560202</v>
      </c>
      <c r="F21" s="31">
        <v>11729119.68</v>
      </c>
      <c r="G21" s="31">
        <v>7746434.6900000004</v>
      </c>
      <c r="H21" s="11">
        <f t="shared" si="1"/>
        <v>66.044467968119505</v>
      </c>
      <c r="I21" s="11">
        <f>G21/D21*100</f>
        <v>107.70170686559075</v>
      </c>
    </row>
    <row r="22" spans="1:9" ht="47.25" x14ac:dyDescent="0.25">
      <c r="A22" s="7" t="s">
        <v>55</v>
      </c>
      <c r="B22" s="24" t="s">
        <v>50</v>
      </c>
      <c r="C22" s="31">
        <v>224900</v>
      </c>
      <c r="D22" s="31">
        <v>204900</v>
      </c>
      <c r="E22" s="11">
        <f t="shared" si="0"/>
        <v>91.107158737216537</v>
      </c>
      <c r="F22" s="31">
        <v>425000</v>
      </c>
      <c r="G22" s="31">
        <v>210390</v>
      </c>
      <c r="H22" s="11">
        <f t="shared" si="1"/>
        <v>49.50352941176471</v>
      </c>
      <c r="I22" s="11">
        <v>0</v>
      </c>
    </row>
    <row r="23" spans="1:9" ht="63" x14ac:dyDescent="0.25">
      <c r="A23" s="16" t="s">
        <v>31</v>
      </c>
      <c r="B23" s="20" t="s">
        <v>32</v>
      </c>
      <c r="C23" s="31">
        <v>87047308.349999994</v>
      </c>
      <c r="D23" s="31">
        <v>65102414.789999999</v>
      </c>
      <c r="E23" s="11">
        <f t="shared" si="0"/>
        <v>74.78969312668012</v>
      </c>
      <c r="F23" s="31">
        <v>99584091.549999997</v>
      </c>
      <c r="G23" s="31">
        <v>77208286.349999994</v>
      </c>
      <c r="H23" s="11">
        <f t="shared" si="1"/>
        <v>77.530743262576863</v>
      </c>
      <c r="I23" s="11">
        <f>G23/D23*100</f>
        <v>118.59511908897657</v>
      </c>
    </row>
    <row r="24" spans="1:9" ht="63" x14ac:dyDescent="0.25">
      <c r="A24" s="16" t="s">
        <v>64</v>
      </c>
      <c r="B24" s="20" t="s">
        <v>33</v>
      </c>
      <c r="C24" s="31">
        <v>73581043.269999996</v>
      </c>
      <c r="D24" s="31">
        <v>66229866.740000002</v>
      </c>
      <c r="E24" s="11">
        <f t="shared" si="0"/>
        <v>90.009415192680237</v>
      </c>
      <c r="F24" s="31">
        <v>254176530.31999999</v>
      </c>
      <c r="G24" s="31">
        <v>195308261.78999999</v>
      </c>
      <c r="H24" s="11">
        <f t="shared" si="1"/>
        <v>76.839612825036696</v>
      </c>
      <c r="I24" s="11">
        <v>0</v>
      </c>
    </row>
    <row r="25" spans="1:9" ht="63" x14ac:dyDescent="0.25">
      <c r="A25" s="16" t="s">
        <v>65</v>
      </c>
      <c r="B25" s="20" t="s">
        <v>34</v>
      </c>
      <c r="C25" s="31">
        <v>45621214.450000003</v>
      </c>
      <c r="D25" s="31">
        <v>35459365.990000002</v>
      </c>
      <c r="E25" s="11">
        <f t="shared" si="0"/>
        <v>77.725607302415852</v>
      </c>
      <c r="F25" s="31">
        <v>59566758.32</v>
      </c>
      <c r="G25" s="31">
        <v>38815923.189999998</v>
      </c>
      <c r="H25" s="11">
        <f t="shared" si="1"/>
        <v>65.16373273407973</v>
      </c>
      <c r="I25" s="11">
        <f>G25/D25*100</f>
        <v>109.46592559197643</v>
      </c>
    </row>
    <row r="26" spans="1:9" ht="63" x14ac:dyDescent="0.25">
      <c r="A26" s="16" t="s">
        <v>58</v>
      </c>
      <c r="B26" s="20" t="s">
        <v>35</v>
      </c>
      <c r="C26" s="31">
        <v>563000</v>
      </c>
      <c r="D26" s="31">
        <v>63000</v>
      </c>
      <c r="E26" s="11">
        <f t="shared" si="0"/>
        <v>11.190053285968029</v>
      </c>
      <c r="F26" s="31">
        <v>63000</v>
      </c>
      <c r="G26" s="31">
        <v>63000</v>
      </c>
      <c r="H26" s="11">
        <f t="shared" si="1"/>
        <v>100</v>
      </c>
      <c r="I26" s="11">
        <f>G26/D26*100</f>
        <v>100</v>
      </c>
    </row>
    <row r="27" spans="1:9" s="10" customFormat="1" ht="30" customHeight="1" x14ac:dyDescent="0.25">
      <c r="A27" s="16" t="s">
        <v>36</v>
      </c>
      <c r="B27" s="20" t="s">
        <v>37</v>
      </c>
      <c r="C27" s="31">
        <v>71542000</v>
      </c>
      <c r="D27" s="31">
        <v>67228796.579999998</v>
      </c>
      <c r="E27" s="11">
        <f t="shared" si="0"/>
        <v>93.971089122473501</v>
      </c>
      <c r="F27" s="31">
        <v>0</v>
      </c>
      <c r="G27" s="31">
        <v>0</v>
      </c>
      <c r="H27" s="11" t="e">
        <f t="shared" si="1"/>
        <v>#DIV/0!</v>
      </c>
      <c r="I27" s="11">
        <v>0</v>
      </c>
    </row>
    <row r="28" spans="1:9" ht="63" x14ac:dyDescent="0.25">
      <c r="A28" s="16" t="s">
        <v>38</v>
      </c>
      <c r="B28" s="20" t="s">
        <v>39</v>
      </c>
      <c r="C28" s="31">
        <v>5486000</v>
      </c>
      <c r="D28" s="31">
        <v>3917062.14</v>
      </c>
      <c r="E28" s="11">
        <f t="shared" si="0"/>
        <v>71.401059788552672</v>
      </c>
      <c r="F28" s="31">
        <v>6385000</v>
      </c>
      <c r="G28" s="31">
        <v>4035499.58</v>
      </c>
      <c r="H28" s="11">
        <f t="shared" si="1"/>
        <v>63.202812529365701</v>
      </c>
      <c r="I28" s="11">
        <f>G28/D28*100</f>
        <v>103.02362933665381</v>
      </c>
    </row>
    <row r="29" spans="1:9" s="10" customFormat="1" ht="47.25" x14ac:dyDescent="0.25">
      <c r="A29" s="16" t="s">
        <v>40</v>
      </c>
      <c r="B29" s="20" t="s">
        <v>41</v>
      </c>
      <c r="C29" s="31">
        <v>1320000</v>
      </c>
      <c r="D29" s="31">
        <v>190000</v>
      </c>
      <c r="E29" s="11">
        <f>D29/C29*100</f>
        <v>14.393939393939394</v>
      </c>
      <c r="F29" s="31">
        <v>1260000</v>
      </c>
      <c r="G29" s="31">
        <v>506908.47</v>
      </c>
      <c r="H29" s="11">
        <f>G29/F29*100</f>
        <v>40.230830952380956</v>
      </c>
      <c r="I29" s="11">
        <f t="shared" ref="I29" si="3">G29/D29*100</f>
        <v>266.79393157894737</v>
      </c>
    </row>
    <row r="30" spans="1:9" ht="47.25" x14ac:dyDescent="0.25">
      <c r="A30" s="8" t="s">
        <v>44</v>
      </c>
      <c r="B30" s="21"/>
      <c r="C30" s="28">
        <f>SUM(C8:C29)</f>
        <v>4176664088.4000001</v>
      </c>
      <c r="D30" s="28">
        <f>SUM(D8:D29)</f>
        <v>2926147400.3199987</v>
      </c>
      <c r="E30" s="9">
        <f>D30/C30*100</f>
        <v>70.059438307401678</v>
      </c>
      <c r="F30" s="28">
        <f>SUM(F8:F29)</f>
        <v>4560555674.5599995</v>
      </c>
      <c r="G30" s="28">
        <f>SUM(G8:G29)</f>
        <v>3144800832.0799994</v>
      </c>
      <c r="H30" s="9">
        <f>G30/F30*100</f>
        <v>68.956527592076995</v>
      </c>
      <c r="I30" s="9">
        <f t="shared" ref="I30:I32" si="4">G30/D30*100</f>
        <v>107.47239977507932</v>
      </c>
    </row>
    <row r="31" spans="1:9" x14ac:dyDescent="0.25">
      <c r="A31" s="16" t="s">
        <v>6</v>
      </c>
      <c r="B31" s="20" t="s">
        <v>42</v>
      </c>
      <c r="C31" s="32">
        <v>83865347.099999994</v>
      </c>
      <c r="D31" s="32">
        <v>57626000.850000001</v>
      </c>
      <c r="E31" s="9">
        <f>D31/C31*100</f>
        <v>68.712528884292908</v>
      </c>
      <c r="F31" s="32">
        <v>136983870.77000001</v>
      </c>
      <c r="G31" s="32">
        <v>85390611.620000005</v>
      </c>
      <c r="H31" s="26">
        <f>G31/F31*100</f>
        <v>62.336252538354231</v>
      </c>
      <c r="I31" s="25">
        <f t="shared" si="4"/>
        <v>148.18070030969363</v>
      </c>
    </row>
    <row r="32" spans="1:9" x14ac:dyDescent="0.25">
      <c r="A32" s="8" t="s">
        <v>10</v>
      </c>
      <c r="B32" s="21"/>
      <c r="C32" s="28">
        <f>C30+C31</f>
        <v>4260529435.5</v>
      </c>
      <c r="D32" s="28">
        <f>D30+D31</f>
        <v>2983773401.1699986</v>
      </c>
      <c r="E32" s="33">
        <f>D32/C32*100</f>
        <v>70.032925399090317</v>
      </c>
      <c r="F32" s="28">
        <f>F30+F31</f>
        <v>4697539545.3299999</v>
      </c>
      <c r="G32" s="28">
        <f>G30+G31</f>
        <v>3230191443.6999993</v>
      </c>
      <c r="H32" s="33">
        <f>G32/F32*100</f>
        <v>68.763475273161973</v>
      </c>
      <c r="I32" s="9">
        <f t="shared" si="4"/>
        <v>108.25860443803725</v>
      </c>
    </row>
    <row r="33" spans="1:9" x14ac:dyDescent="0.25">
      <c r="A33" s="7" t="s">
        <v>7</v>
      </c>
      <c r="B33" s="22"/>
      <c r="C33" s="29">
        <f>C30/C32*100</f>
        <v>98.031574517448263</v>
      </c>
      <c r="D33" s="29">
        <f>D30/D32*100</f>
        <v>98.068687091740827</v>
      </c>
      <c r="E33" s="11"/>
      <c r="F33" s="29">
        <f>F30/F32*100</f>
        <v>97.083922988872303</v>
      </c>
      <c r="G33" s="29">
        <f>G30/G32*100</f>
        <v>97.356484496095703</v>
      </c>
      <c r="H33" s="11"/>
      <c r="I33" s="11"/>
    </row>
    <row r="34" spans="1:9" x14ac:dyDescent="0.25">
      <c r="A34" s="7" t="s">
        <v>8</v>
      </c>
      <c r="B34" s="22"/>
      <c r="C34" s="29">
        <f>C31/C32*100</f>
        <v>1.9684254825517444</v>
      </c>
      <c r="D34" s="29">
        <f>D31/D32*100</f>
        <v>1.9313129082591751</v>
      </c>
      <c r="E34" s="11"/>
      <c r="F34" s="29">
        <f>F31/F32*100</f>
        <v>2.9160770111276832</v>
      </c>
      <c r="G34" s="29">
        <f>G31/G32*100</f>
        <v>2.6435155039043119</v>
      </c>
      <c r="H34" s="11"/>
      <c r="I34" s="11"/>
    </row>
  </sheetData>
  <mergeCells count="7">
    <mergeCell ref="A1:I1"/>
    <mergeCell ref="A2:I2"/>
    <mergeCell ref="A5:A6"/>
    <mergeCell ref="C5:E5"/>
    <mergeCell ref="F5:H5"/>
    <mergeCell ref="I5:I6"/>
    <mergeCell ref="B5:B6"/>
  </mergeCells>
  <pageMargins left="0.70866141732283472" right="0.35433070866141736" top="0.94488188976377963" bottom="0.9448818897637796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2кв 2025-2027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Князева Ирина Николаевна</dc:creator>
  <cp:lastModifiedBy>Толстова Ольга Анатольевна</cp:lastModifiedBy>
  <cp:lastPrinted>2025-10-02T07:25:51Z</cp:lastPrinted>
  <dcterms:created xsi:type="dcterms:W3CDTF">2020-05-12T03:59:38Z</dcterms:created>
  <dcterms:modified xsi:type="dcterms:W3CDTF">2025-10-03T10:13:28Z</dcterms:modified>
</cp:coreProperties>
</file>