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Исполнение бюджета 2025\Ежеквартальный отчет по исполнению (постановлением)\2025 год\3 кв. 2025 года\Для сайта ФУ по открытости\"/>
    </mc:Choice>
  </mc:AlternateContent>
  <bookViews>
    <workbookView xWindow="0" yWindow="0" windowWidth="28800" windowHeight="10935"/>
  </bookViews>
  <sheets>
    <sheet name="КБ расходы" sheetId="9" r:id="rId1"/>
  </sheets>
  <definedNames>
    <definedName name="_xlnm._FilterDatabase" localSheetId="0" hidden="1">'КБ расходы'!$A$8:$I$55</definedName>
    <definedName name="_xlnm.Print_Titles" localSheetId="0">'КБ расходы'!$6:$8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C9" i="9"/>
  <c r="E11" i="9" l="1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I55" i="9" l="1"/>
  <c r="I52" i="9"/>
  <c r="I53" i="9"/>
  <c r="I54" i="9"/>
  <c r="I11" i="9"/>
  <c r="I12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I13" i="9" l="1"/>
  <c r="I17" i="9"/>
  <c r="I18" i="9"/>
  <c r="I19" i="9"/>
  <c r="I22" i="9"/>
  <c r="I23" i="9"/>
  <c r="I24" i="9"/>
  <c r="I25" i="9"/>
  <c r="I26" i="9"/>
  <c r="I27" i="9"/>
  <c r="I28" i="9"/>
  <c r="I29" i="9"/>
  <c r="I30" i="9"/>
  <c r="I31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H9" i="9" l="1"/>
  <c r="I9" i="9"/>
  <c r="E9" i="9"/>
</calcChain>
</file>

<file path=xl/sharedStrings.xml><?xml version="1.0" encoding="utf-8"?>
<sst xmlns="http://schemas.openxmlformats.org/spreadsheetml/2006/main" count="107" uniqueCount="104">
  <si>
    <t>Наименование показателя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</si>
  <si>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</si>
  <si>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</si>
  <si>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Резервные фонды</t>
  </si>
  <si>
    <t>Другие общегосударственные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</si>
  <si>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</si>
  <si>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</si>
  <si>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</si>
  <si>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</si>
  <si>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</si>
  <si>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</si>
  <si>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</si>
  <si>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</si>
  <si>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</si>
  <si>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</si>
  <si>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</si>
  <si>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</si>
  <si>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</si>
  <si>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</si>
  <si>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</si>
  <si>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</si>
  <si>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</si>
  <si>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</si>
  <si>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</si>
  <si>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</si>
  <si>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</si>
  <si>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</si>
  <si>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</si>
  <si>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</si>
  <si>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 xml:space="preserve">Единица измерения:  руб. </t>
  </si>
  <si>
    <t>План</t>
  </si>
  <si>
    <t>Отчет</t>
  </si>
  <si>
    <t>% исполнения</t>
  </si>
  <si>
    <t xml:space="preserve">по расходам в разрезе разделов и подразделов бюджетов в сравнении с запланированными </t>
  </si>
  <si>
    <t>Расходы Бюджета городского округа город Салават Республики Башкортостан – всего,</t>
  </si>
  <si>
    <t>в том числе:</t>
  </si>
  <si>
    <t>ОБЩЕГОСУДАРСТВЕННЫЕ ВОПРОСЫ</t>
  </si>
  <si>
    <t>0100</t>
  </si>
  <si>
    <t>0103</t>
  </si>
  <si>
    <t>0104</t>
  </si>
  <si>
    <t>0105</t>
  </si>
  <si>
    <t>0111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</si>
  <si>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</si>
  <si>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</si>
  <si>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</si>
  <si>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</si>
  <si>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</si>
  <si>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</si>
  <si>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</si>
  <si>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0405</t>
  </si>
  <si>
    <t>0408</t>
  </si>
  <si>
    <t>0409</t>
  </si>
  <si>
    <t>0412</t>
  </si>
  <si>
    <t>ЖИЛИЩНО-КОММУНАЛЬНОЕ ХОЗЯЙСТВО</t>
  </si>
  <si>
    <t>0500</t>
  </si>
  <si>
    <t>0501</t>
  </si>
  <si>
    <t>0502</t>
  </si>
  <si>
    <t>0503</t>
  </si>
  <si>
    <t>0505</t>
  </si>
  <si>
    <t>ОБРАЗОВАНИЕ</t>
  </si>
  <si>
    <t>0700</t>
  </si>
  <si>
    <t>0701</t>
  </si>
  <si>
    <t>0702</t>
  </si>
  <si>
    <t>0703</t>
  </si>
  <si>
    <t>0705</t>
  </si>
  <si>
    <t>0707</t>
  </si>
  <si>
    <t>0709</t>
  </si>
  <si>
    <t>КУЛЬТУРА, КИНЕМАТОГРАФИЯ</t>
  </si>
  <si>
    <t>0800</t>
  </si>
  <si>
    <t>0801</t>
  </si>
  <si>
    <t>0804</t>
  </si>
  <si>
    <t>СОЦИАЛЬНАЯ ПОЛИТИКА</t>
  </si>
  <si>
    <t>1000</t>
  </si>
  <si>
    <t>1001</t>
  </si>
  <si>
    <t>1003</t>
  </si>
  <si>
    <t>1004</t>
  </si>
  <si>
    <t>ФИЗИЧЕСКАЯ КУЛЬТУРА И СПОРТ</t>
  </si>
  <si>
    <t>1100</t>
  </si>
  <si>
    <t>Физическая культура</t>
  </si>
  <si>
    <t>1101</t>
  </si>
  <si>
    <t>1102</t>
  </si>
  <si>
    <t>1103</t>
  </si>
  <si>
    <t>1105</t>
  </si>
  <si>
    <t>СРЕДСТВА МАССОВОЙ ИНФОРМАЦИИ</t>
  </si>
  <si>
    <t>1200</t>
  </si>
  <si>
    <t>1201</t>
  </si>
  <si>
    <t>1202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</si>
  <si>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</si>
  <si>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</si>
  <si>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</si>
  <si>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</si>
  <si>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РзПрз</t>
  </si>
  <si>
    <t>ОХРАНА ОКРУЖАЮЩЕЙ СРЕДЫ</t>
  </si>
  <si>
    <t>0600</t>
  </si>
  <si>
    <t>Другие вопросы в области охраны окружающей среды</t>
  </si>
  <si>
    <t>0605</t>
  </si>
  <si>
    <t>2025 год 
к 2024 году, %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</si>
  <si>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</si>
  <si>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годовыми значениями и со значениями за 3 квартал 2024 года</t>
  </si>
  <si>
    <t xml:space="preserve">Сведения об исполнении бюджета городского округа город Салават Республики Башкортостан за 3 квартал 2025 года </t>
  </si>
  <si>
    <t>Обеспечение проведения выборов и референдумов</t>
  </si>
  <si>
    <t>0107</t>
  </si>
  <si>
    <t>на 1октября 2024 года</t>
  </si>
  <si>
    <t>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</si>
</sst>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" fontId="1" fillId="0" borderId="1">
      <alignment horizontal="right" shrinkToFit="1"/>
    </xf>
    <xf numFmtId="4" fontId="1" fillId="0" borderId="2">
      <alignment horizontal="right" shrinkToFit="1"/>
    </xf>
    <xf numFmtId="4" fontId="1" fillId="0" borderId="4">
      <alignment horizontal="right" shrinkToFit="1"/>
    </xf>
  </cellStyleXfs>
  <cellXfs count="31">
    <xf numFmtId="0" fontId="0" fillId="0" borderId="0" xfId="0"/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3" xfId="1" applyFont="1" applyBorder="1" applyAlignment="1">
      <alignment horizontal="center" vertical="center" shrinkToFit="1"/>
    </xf>
    <xf numFmtId="164" fontId="5" fillId="0" borderId="3" xfId="0" applyNumberFormat="1" applyFont="1" applyBorder="1" applyAlignment="1">
      <alignment horizontal="right" vertical="center" shrinkToFit="1"/>
    </xf>
    <xf numFmtId="49" fontId="6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shrinkToFit="1"/>
    </xf>
    <xf numFmtId="164" fontId="5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shrinkToFit="1"/>
    </xf>
    <xf numFmtId="164" fontId="6" fillId="0" borderId="3" xfId="0" applyNumberFormat="1" applyFont="1" applyBorder="1" applyAlignment="1">
      <alignment horizontal="center" vertical="center"/>
    </xf>
  </cellXfs>
  <cellStyles count="5">
    <cellStyle name="Normal" xfId="1"/>
    <cellStyle name="xl45" xfId="2"/>
    <cellStyle name="xl92" xfId="3"/>
    <cellStyle name="xl93" xf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abSelected="1" zoomScale="85" zoomScaleNormal="85" workbookViewId="0">
      <selection activeCell="H12" sqref="H12"/>
    </sheetView>
  </sheetViews>
  <sheetFormatPr defaultRowHeight="15.75" x14ac:dyDescent="0.25"/>
  <cols>
    <col min="1" max="1" width="41" style="13" customWidth="1"/>
    <col min="2" max="2" width="10.140625" style="13" customWidth="1"/>
    <col min="3" max="4" width="17.85546875" style="18" customWidth="1"/>
    <col min="5" max="5" width="12.85546875" style="8" customWidth="1"/>
    <col min="6" max="6" width="19.140625" style="18" customWidth="1"/>
    <col min="7" max="7" width="21.7109375" style="18" customWidth="1"/>
    <col min="8" max="8" width="19.140625" style="8" customWidth="1"/>
    <col min="9" max="9" width="14.140625" style="8" customWidth="1"/>
    <col min="10" max="10" width="12.5703125" style="8" bestFit="1" customWidth="1"/>
    <col min="11" max="16384" width="9.140625" style="8"/>
  </cols>
  <sheetData>
    <row r="1" spans="1:11" x14ac:dyDescent="0.25">
      <c r="A1" s="25" t="s">
        <v>99</v>
      </c>
      <c r="B1" s="25"/>
      <c r="C1" s="25"/>
      <c r="D1" s="25"/>
      <c r="E1" s="25"/>
      <c r="F1" s="25"/>
      <c r="G1" s="25"/>
      <c r="H1" s="25"/>
      <c r="I1" s="25"/>
    </row>
    <row r="2" spans="1:11" x14ac:dyDescent="0.25">
      <c r="A2" s="25" t="s">
        <v>33</v>
      </c>
      <c r="B2" s="25"/>
      <c r="C2" s="25"/>
      <c r="D2" s="25"/>
      <c r="E2" s="25"/>
      <c r="F2" s="25"/>
      <c r="G2" s="25"/>
      <c r="H2" s="25"/>
      <c r="I2" s="25"/>
    </row>
    <row r="3" spans="1:11" x14ac:dyDescent="0.25">
      <c r="A3" s="25" t="s">
        <v>98</v>
      </c>
      <c r="B3" s="25"/>
      <c r="C3" s="25"/>
      <c r="D3" s="25"/>
      <c r="E3" s="25"/>
      <c r="F3" s="25"/>
      <c r="G3" s="25"/>
      <c r="H3" s="25"/>
      <c r="I3" s="25"/>
    </row>
    <row r="4" spans="1:11" x14ac:dyDescent="0.25">
      <c r="A4" s="15"/>
      <c r="B4" s="15"/>
      <c r="C4" s="17"/>
      <c r="D4" s="17"/>
      <c r="E4" s="15"/>
      <c r="F4" s="17"/>
      <c r="G4" s="17"/>
      <c r="H4" s="15"/>
      <c r="I4" s="15"/>
    </row>
    <row r="5" spans="1:11" x14ac:dyDescent="0.25">
      <c r="A5" s="9" t="s">
        <v>29</v>
      </c>
      <c r="B5" s="9"/>
    </row>
    <row r="6" spans="1:11" s="11" customFormat="1" x14ac:dyDescent="0.25">
      <c r="A6" s="26" t="s">
        <v>0</v>
      </c>
      <c r="B6" s="26" t="s">
        <v>91</v>
      </c>
      <c r="C6" s="24" t="s">
        <v>102</v>
      </c>
      <c r="D6" s="24"/>
      <c r="E6" s="24"/>
      <c r="F6" s="24" t="s">
        <v>103</v>
      </c>
      <c r="G6" s="24"/>
      <c r="H6" s="24"/>
      <c r="I6" s="24" t="s">
        <v>96</v>
      </c>
    </row>
    <row r="7" spans="1:11" s="11" customFormat="1" ht="47.25" x14ac:dyDescent="0.25">
      <c r="A7" s="26"/>
      <c r="B7" s="26"/>
      <c r="C7" s="19" t="s">
        <v>30</v>
      </c>
      <c r="D7" s="19" t="s">
        <v>31</v>
      </c>
      <c r="E7" s="16" t="s">
        <v>32</v>
      </c>
      <c r="F7" s="19" t="s">
        <v>30</v>
      </c>
      <c r="G7" s="19" t="s">
        <v>31</v>
      </c>
      <c r="H7" s="14" t="s">
        <v>32</v>
      </c>
      <c r="I7" s="24"/>
    </row>
    <row r="8" spans="1:11" s="11" customFormat="1" x14ac:dyDescent="0.25">
      <c r="A8" s="16">
        <v>1</v>
      </c>
      <c r="B8" s="16">
        <v>2</v>
      </c>
      <c r="C8" s="19">
        <v>3</v>
      </c>
      <c r="D8" s="19">
        <v>4</v>
      </c>
      <c r="E8" s="16">
        <v>5</v>
      </c>
      <c r="F8" s="19">
        <v>6</v>
      </c>
      <c r="G8" s="19">
        <v>7</v>
      </c>
      <c r="H8" s="16">
        <v>8</v>
      </c>
      <c r="I8" s="16">
        <v>9</v>
      </c>
    </row>
    <row r="9" spans="1:11" s="11" customFormat="1" ht="47.25" customHeight="1" x14ac:dyDescent="0.25">
      <c r="A9" s="6" t="s">
        <v>34</v>
      </c>
      <c r="B9" s="1"/>
      <c r="C9" s="27">
        <f>C11+C18+C20+C25+C30+C32+C39+C42+C4+C46+C51+C54</f>
        <v>4260529435.4999995</v>
      </c>
      <c r="D9" s="27">
        <f>D11+D18+D20+D25+D30+D32+D39+D42+D4+D46+D51+D54</f>
        <v>2983773401.1700001</v>
      </c>
      <c r="E9" s="20">
        <f>D9/C9*100</f>
        <v>70.032925399090345</v>
      </c>
      <c r="F9" s="27">
        <v>4697539545.3300009</v>
      </c>
      <c r="G9" s="27">
        <v>3230191443.6999998</v>
      </c>
      <c r="H9" s="2">
        <f>G9/F9*100</f>
        <v>68.763475273161959</v>
      </c>
      <c r="I9" s="10">
        <f>G9/D9*100</f>
        <v>108.25860443803721</v>
      </c>
      <c r="J9" s="22"/>
      <c r="K9" s="22"/>
    </row>
    <row r="10" spans="1:11" s="11" customFormat="1" ht="15.75" customHeight="1" x14ac:dyDescent="0.25">
      <c r="A10" s="5" t="s">
        <v>35</v>
      </c>
      <c r="B10" s="3"/>
      <c r="C10" s="29"/>
      <c r="D10" s="29"/>
      <c r="E10" s="4"/>
      <c r="F10" s="30"/>
      <c r="G10" s="30"/>
      <c r="H10" s="4"/>
      <c r="I10" s="12"/>
    </row>
    <row r="11" spans="1:11" ht="31.5" customHeight="1" x14ac:dyDescent="0.25">
      <c r="A11" s="7" t="s">
        <v>36</v>
      </c>
      <c r="B11" s="1" t="s">
        <v>37</v>
      </c>
      <c r="C11" s="27">
        <v>290043703.94999999</v>
      </c>
      <c r="D11" s="27">
        <v>215148904.66999999</v>
      </c>
      <c r="E11" s="2">
        <f>D11/C11*100</f>
        <v>74.178098589959063</v>
      </c>
      <c r="F11" s="28">
        <v>349336232.10000002</v>
      </c>
      <c r="G11" s="28">
        <v>227786862.13999999</v>
      </c>
      <c r="H11" s="2">
        <f>G11/F11*100</f>
        <v>65.205621750335467</v>
      </c>
      <c r="I11" s="10">
        <f>G11/D11*100</f>
        <v>105.87405150371755</v>
      </c>
    </row>
    <row r="12" spans="1:11" ht="78.75" customHeight="1" x14ac:dyDescent="0.25">
      <c r="A12" s="5" t="s">
        <v>1</v>
      </c>
      <c r="B12" s="3" t="s">
        <v>38</v>
      </c>
      <c r="C12" s="29">
        <v>12240793.67</v>
      </c>
      <c r="D12" s="29">
        <v>9215511.2200000007</v>
      </c>
      <c r="E12" s="4">
        <f t="shared" ref="E12:E55" si="0">D12/C12*100</f>
        <v>75.285242676588638</v>
      </c>
      <c r="F12" s="30">
        <v>14430000</v>
      </c>
      <c r="G12" s="30">
        <v>10324960.43</v>
      </c>
      <c r="H12" s="4">
        <f t="shared" ref="H12:H55" si="1">G12/F12*100</f>
        <v>71.552047331947335</v>
      </c>
      <c r="I12" s="12">
        <f>G12/D12*100</f>
        <v>112.03893287647692</v>
      </c>
    </row>
    <row r="13" spans="1:11" ht="94.5" customHeight="1" x14ac:dyDescent="0.25">
      <c r="A13" s="5" t="s">
        <v>97</v>
      </c>
      <c r="B13" s="3" t="s">
        <v>39</v>
      </c>
      <c r="C13" s="29">
        <v>145307457.43000001</v>
      </c>
      <c r="D13" s="29">
        <v>108121478.53</v>
      </c>
      <c r="E13" s="4">
        <f t="shared" si="0"/>
        <v>74.408760873189266</v>
      </c>
      <c r="F13" s="30">
        <v>170478020.99000001</v>
      </c>
      <c r="G13" s="30">
        <v>124459006.42</v>
      </c>
      <c r="H13" s="4">
        <f t="shared" si="1"/>
        <v>73.00589583175686</v>
      </c>
      <c r="I13" s="12">
        <f>G13/D13*100</f>
        <v>115.11034450520106</v>
      </c>
    </row>
    <row r="14" spans="1:11" ht="15.75" customHeight="1" x14ac:dyDescent="0.25">
      <c r="A14" s="5" t="s">
        <v>2</v>
      </c>
      <c r="B14" s="3" t="s">
        <v>40</v>
      </c>
      <c r="C14" s="29">
        <v>42700</v>
      </c>
      <c r="D14" s="29">
        <v>0</v>
      </c>
      <c r="E14" s="4">
        <f t="shared" si="0"/>
        <v>0</v>
      </c>
      <c r="F14" s="30">
        <v>38300</v>
      </c>
      <c r="G14" s="30">
        <v>0</v>
      </c>
      <c r="H14" s="4">
        <f t="shared" si="1"/>
        <v>0</v>
      </c>
      <c r="I14" s="12">
        <v>0</v>
      </c>
    </row>
    <row r="15" spans="1:11" ht="51.75" customHeight="1" x14ac:dyDescent="0.25">
      <c r="A15" s="5" t="s">
        <v>100</v>
      </c>
      <c r="B15" s="21" t="s">
        <v>101</v>
      </c>
      <c r="C15" s="29">
        <v>3202000</v>
      </c>
      <c r="D15" s="29">
        <v>3202000</v>
      </c>
      <c r="E15" s="4">
        <f t="shared" si="0"/>
        <v>100</v>
      </c>
      <c r="F15" s="30">
        <v>8000000</v>
      </c>
      <c r="G15" s="30">
        <v>0</v>
      </c>
      <c r="H15" s="4">
        <f t="shared" si="1"/>
        <v>0</v>
      </c>
      <c r="I15" s="12">
        <v>0</v>
      </c>
    </row>
    <row r="16" spans="1:11" ht="15.75" customHeight="1" x14ac:dyDescent="0.25">
      <c r="A16" s="5" t="s">
        <v>3</v>
      </c>
      <c r="B16" s="3" t="s">
        <v>41</v>
      </c>
      <c r="C16" s="29">
        <v>5000000</v>
      </c>
      <c r="D16" s="29">
        <v>0</v>
      </c>
      <c r="E16" s="4">
        <f t="shared" si="0"/>
        <v>0</v>
      </c>
      <c r="F16" s="30">
        <v>156389911.11000001</v>
      </c>
      <c r="G16" s="30">
        <v>93002895.290000007</v>
      </c>
      <c r="H16" s="4">
        <f t="shared" si="1"/>
        <v>59.468602948808211</v>
      </c>
      <c r="I16" s="12">
        <v>0</v>
      </c>
    </row>
    <row r="17" spans="1:9" ht="15.75" customHeight="1" x14ac:dyDescent="0.25">
      <c r="A17" s="5" t="s">
        <v>4</v>
      </c>
      <c r="B17" s="3" t="s">
        <v>42</v>
      </c>
      <c r="C17" s="29">
        <v>124250752.84999999</v>
      </c>
      <c r="D17" s="29">
        <v>94609914.920000002</v>
      </c>
      <c r="E17" s="4">
        <f t="shared" si="0"/>
        <v>76.144339370093405</v>
      </c>
      <c r="F17" s="30">
        <v>44325254.170000002</v>
      </c>
      <c r="G17" s="30">
        <v>29094659.920000002</v>
      </c>
      <c r="H17" s="4">
        <f t="shared" si="1"/>
        <v>65.639014292876197</v>
      </c>
      <c r="I17" s="12">
        <f>G17/D17*100</f>
        <v>30.752231353977844</v>
      </c>
    </row>
    <row r="18" spans="1:9" ht="63" customHeight="1" x14ac:dyDescent="0.25">
      <c r="A18" s="7" t="s">
        <v>43</v>
      </c>
      <c r="B18" s="1" t="s">
        <v>44</v>
      </c>
      <c r="C18" s="27">
        <v>41258546.909999996</v>
      </c>
      <c r="D18" s="27">
        <v>28282268.16</v>
      </c>
      <c r="E18" s="2">
        <f>D18/C18*100</f>
        <v>68.548871150731472</v>
      </c>
      <c r="F18" s="28">
        <v>44125254.170000002</v>
      </c>
      <c r="G18" s="28">
        <v>29094659.920000002</v>
      </c>
      <c r="H18" s="2">
        <f t="shared" si="1"/>
        <v>65.936526524941712</v>
      </c>
      <c r="I18" s="10">
        <f>G18/D18*100</f>
        <v>102.87244203825554</v>
      </c>
    </row>
    <row r="19" spans="1:9" ht="63" customHeight="1" x14ac:dyDescent="0.25">
      <c r="A19" s="5" t="s">
        <v>45</v>
      </c>
      <c r="B19" s="3" t="s">
        <v>46</v>
      </c>
      <c r="C19" s="29">
        <v>41258546.909999996</v>
      </c>
      <c r="D19" s="29">
        <v>28282268.16</v>
      </c>
      <c r="E19" s="4">
        <f t="shared" si="0"/>
        <v>68.548871150731472</v>
      </c>
      <c r="F19" s="30">
        <v>200000</v>
      </c>
      <c r="G19" s="30">
        <v>0</v>
      </c>
      <c r="H19" s="4">
        <f t="shared" si="1"/>
        <v>0</v>
      </c>
      <c r="I19" s="12">
        <f>G19/D19*100</f>
        <v>0</v>
      </c>
    </row>
    <row r="20" spans="1:9" ht="63" customHeight="1" x14ac:dyDescent="0.25">
      <c r="A20" s="7" t="s">
        <v>47</v>
      </c>
      <c r="B20" s="23" t="s">
        <v>48</v>
      </c>
      <c r="C20" s="27">
        <v>481993904.61000001</v>
      </c>
      <c r="D20" s="27">
        <v>349859417.47000003</v>
      </c>
      <c r="E20" s="2">
        <f t="shared" si="0"/>
        <v>72.585859307304915</v>
      </c>
      <c r="F20" s="28">
        <v>377967859.29000002</v>
      </c>
      <c r="G20" s="28">
        <v>261781485.61000001</v>
      </c>
      <c r="H20" s="2">
        <f t="shared" si="1"/>
        <v>69.260250356140801</v>
      </c>
      <c r="I20" s="10"/>
    </row>
    <row r="21" spans="1:9" ht="47.25" customHeight="1" x14ac:dyDescent="0.25">
      <c r="A21" s="5" t="s">
        <v>5</v>
      </c>
      <c r="B21" s="3" t="s">
        <v>49</v>
      </c>
      <c r="C21" s="29">
        <v>3191800</v>
      </c>
      <c r="D21" s="29">
        <v>806874.39</v>
      </c>
      <c r="E21" s="4">
        <f t="shared" si="0"/>
        <v>25.279603671909268</v>
      </c>
      <c r="F21" s="30">
        <v>2234260</v>
      </c>
      <c r="G21" s="30">
        <v>788700.4</v>
      </c>
      <c r="H21" s="4">
        <f t="shared" si="1"/>
        <v>35.300296294970146</v>
      </c>
      <c r="I21" s="12">
        <v>0</v>
      </c>
    </row>
    <row r="22" spans="1:9" ht="15.75" customHeight="1" x14ac:dyDescent="0.25">
      <c r="A22" s="5" t="s">
        <v>6</v>
      </c>
      <c r="B22" s="3" t="s">
        <v>50</v>
      </c>
      <c r="C22" s="29">
        <v>81417400</v>
      </c>
      <c r="D22" s="29">
        <v>67882710.079999998</v>
      </c>
      <c r="E22" s="4">
        <f t="shared" si="0"/>
        <v>83.376170302662572</v>
      </c>
      <c r="F22" s="30">
        <v>87001000</v>
      </c>
      <c r="G22" s="30">
        <v>69512983.650000006</v>
      </c>
      <c r="H22" s="4">
        <f t="shared" si="1"/>
        <v>79.899062826864068</v>
      </c>
      <c r="I22" s="12">
        <f t="shared" ref="I22:I31" si="2">G22/D22*100</f>
        <v>102.40160354246129</v>
      </c>
    </row>
    <row r="23" spans="1:9" ht="15.75" customHeight="1" x14ac:dyDescent="0.25">
      <c r="A23" s="5" t="s">
        <v>7</v>
      </c>
      <c r="B23" s="3" t="s">
        <v>51</v>
      </c>
      <c r="C23" s="29">
        <v>300418668.70999998</v>
      </c>
      <c r="D23" s="29">
        <v>214040885.25</v>
      </c>
      <c r="E23" s="4">
        <f t="shared" si="0"/>
        <v>71.247531376493072</v>
      </c>
      <c r="F23" s="30">
        <v>176210003.12</v>
      </c>
      <c r="G23" s="30">
        <v>115945151.72</v>
      </c>
      <c r="H23" s="4">
        <f t="shared" si="1"/>
        <v>65.799415281231617</v>
      </c>
      <c r="I23" s="12">
        <f t="shared" si="2"/>
        <v>54.169628192565142</v>
      </c>
    </row>
    <row r="24" spans="1:9" ht="15.75" customHeight="1" x14ac:dyDescent="0.25">
      <c r="A24" s="5" t="s">
        <v>8</v>
      </c>
      <c r="B24" s="3" t="s">
        <v>52</v>
      </c>
      <c r="C24" s="29">
        <v>96966035.900000006</v>
      </c>
      <c r="D24" s="29">
        <v>67128947.75</v>
      </c>
      <c r="E24" s="4">
        <f t="shared" si="0"/>
        <v>69.229341105817028</v>
      </c>
      <c r="F24" s="30">
        <v>112522596.17</v>
      </c>
      <c r="G24" s="30">
        <v>75534649.840000004</v>
      </c>
      <c r="H24" s="4">
        <f t="shared" si="1"/>
        <v>67.128427898945446</v>
      </c>
      <c r="I24" s="12">
        <f t="shared" si="2"/>
        <v>112.52172478750049</v>
      </c>
    </row>
    <row r="25" spans="1:9" ht="31.5" customHeight="1" x14ac:dyDescent="0.25">
      <c r="A25" s="7" t="s">
        <v>53</v>
      </c>
      <c r="B25" s="1" t="s">
        <v>54</v>
      </c>
      <c r="C25" s="27">
        <v>380436363.61000001</v>
      </c>
      <c r="D25" s="27">
        <v>275773078.22000003</v>
      </c>
      <c r="E25" s="2">
        <f t="shared" si="0"/>
        <v>72.488622171435125</v>
      </c>
      <c r="F25" s="28">
        <v>519756945.05000001</v>
      </c>
      <c r="G25" s="28">
        <v>339924435.20999998</v>
      </c>
      <c r="H25" s="2">
        <f t="shared" si="1"/>
        <v>65.400652833470005</v>
      </c>
      <c r="I25" s="10">
        <f t="shared" si="2"/>
        <v>123.26237115097317</v>
      </c>
    </row>
    <row r="26" spans="1:9" ht="31.5" customHeight="1" x14ac:dyDescent="0.25">
      <c r="A26" s="5" t="s">
        <v>9</v>
      </c>
      <c r="B26" s="3" t="s">
        <v>55</v>
      </c>
      <c r="C26" s="29">
        <v>15920375.57</v>
      </c>
      <c r="D26" s="29">
        <v>13292301.66</v>
      </c>
      <c r="E26" s="4">
        <f t="shared" si="0"/>
        <v>83.4923874851779</v>
      </c>
      <c r="F26" s="30">
        <v>24136026.789999999</v>
      </c>
      <c r="G26" s="30">
        <v>13536590.279999999</v>
      </c>
      <c r="H26" s="4">
        <f t="shared" si="1"/>
        <v>56.084584251491044</v>
      </c>
      <c r="I26" s="12">
        <f t="shared" si="2"/>
        <v>101.83782031320526</v>
      </c>
    </row>
    <row r="27" spans="1:9" ht="31.5" customHeight="1" x14ac:dyDescent="0.25">
      <c r="A27" s="5" t="s">
        <v>10</v>
      </c>
      <c r="B27" s="3" t="s">
        <v>56</v>
      </c>
      <c r="C27" s="29">
        <v>34669219</v>
      </c>
      <c r="D27" s="29">
        <v>652731.07999999996</v>
      </c>
      <c r="E27" s="4">
        <f t="shared" si="0"/>
        <v>1.8827394986890245</v>
      </c>
      <c r="F27" s="30">
        <v>10824589.52</v>
      </c>
      <c r="G27" s="30">
        <v>1953820.59</v>
      </c>
      <c r="H27" s="4">
        <f t="shared" si="1"/>
        <v>18.049835389970522</v>
      </c>
      <c r="I27" s="12">
        <f t="shared" si="2"/>
        <v>299.33009931134274</v>
      </c>
    </row>
    <row r="28" spans="1:9" ht="15.75" customHeight="1" x14ac:dyDescent="0.25">
      <c r="A28" s="5" t="s">
        <v>11</v>
      </c>
      <c r="B28" s="3" t="s">
        <v>57</v>
      </c>
      <c r="C28" s="29">
        <v>277245635.98000002</v>
      </c>
      <c r="D28" s="29">
        <v>227077296.90000001</v>
      </c>
      <c r="E28" s="4">
        <f t="shared" si="0"/>
        <v>81.904732638021017</v>
      </c>
      <c r="F28" s="30">
        <v>421845115</v>
      </c>
      <c r="G28" s="30">
        <v>285101599.18000001</v>
      </c>
      <c r="H28" s="4">
        <f t="shared" si="1"/>
        <v>67.58442590475417</v>
      </c>
      <c r="I28" s="12">
        <f t="shared" si="2"/>
        <v>125.55266557781542</v>
      </c>
    </row>
    <row r="29" spans="1:9" ht="15.75" customHeight="1" x14ac:dyDescent="0.25">
      <c r="A29" s="5" t="s">
        <v>12</v>
      </c>
      <c r="B29" s="3" t="s">
        <v>58</v>
      </c>
      <c r="C29" s="29">
        <v>52601133.060000002</v>
      </c>
      <c r="D29" s="29">
        <v>34750748.579999998</v>
      </c>
      <c r="E29" s="4">
        <f t="shared" si="0"/>
        <v>66.064638836507967</v>
      </c>
      <c r="F29" s="30">
        <v>62951213.740000002</v>
      </c>
      <c r="G29" s="30">
        <v>39332425.159999996</v>
      </c>
      <c r="H29" s="4">
        <f t="shared" si="1"/>
        <v>62.480805092098926</v>
      </c>
      <c r="I29" s="12">
        <f t="shared" si="2"/>
        <v>113.18439678918708</v>
      </c>
    </row>
    <row r="30" spans="1:9" ht="15.75" customHeight="1" x14ac:dyDescent="0.25">
      <c r="A30" s="7" t="s">
        <v>92</v>
      </c>
      <c r="B30" s="1" t="s">
        <v>93</v>
      </c>
      <c r="C30" s="27">
        <v>7285700</v>
      </c>
      <c r="D30" s="27">
        <v>1008660.24</v>
      </c>
      <c r="E30" s="2">
        <f t="shared" si="0"/>
        <v>13.844383381143885</v>
      </c>
      <c r="F30" s="28">
        <v>7513000</v>
      </c>
      <c r="G30" s="28">
        <v>1576470.15</v>
      </c>
      <c r="H30" s="2">
        <f t="shared" si="1"/>
        <v>20.983231066152001</v>
      </c>
      <c r="I30" s="10">
        <f t="shared" si="2"/>
        <v>156.29347598751389</v>
      </c>
    </row>
    <row r="31" spans="1:9" ht="31.5" customHeight="1" x14ac:dyDescent="0.25">
      <c r="A31" s="5" t="s">
        <v>94</v>
      </c>
      <c r="B31" s="3" t="s">
        <v>95</v>
      </c>
      <c r="C31" s="29">
        <v>7285700</v>
      </c>
      <c r="D31" s="29">
        <v>1008660.24</v>
      </c>
      <c r="E31" s="4">
        <f t="shared" si="0"/>
        <v>13.844383381143885</v>
      </c>
      <c r="F31" s="30">
        <v>7513000</v>
      </c>
      <c r="G31" s="30">
        <v>1576470.15</v>
      </c>
      <c r="H31" s="4">
        <f t="shared" si="1"/>
        <v>20.983231066152001</v>
      </c>
      <c r="I31" s="12">
        <f t="shared" si="2"/>
        <v>156.29347598751389</v>
      </c>
    </row>
    <row r="32" spans="1:9" ht="15.75" customHeight="1" x14ac:dyDescent="0.25">
      <c r="A32" s="7" t="s">
        <v>59</v>
      </c>
      <c r="B32" s="1" t="s">
        <v>60</v>
      </c>
      <c r="C32" s="27">
        <v>2650194314.2199998</v>
      </c>
      <c r="D32" s="27">
        <v>1811083596.03</v>
      </c>
      <c r="E32" s="2">
        <f t="shared" si="0"/>
        <v>68.337766265377965</v>
      </c>
      <c r="F32" s="28">
        <v>2950284288.9299998</v>
      </c>
      <c r="G32" s="28">
        <v>2048367426.3</v>
      </c>
      <c r="H32" s="2">
        <f t="shared" si="1"/>
        <v>69.429493082610549</v>
      </c>
      <c r="I32" s="10">
        <v>0</v>
      </c>
    </row>
    <row r="33" spans="1:9" ht="31.5" customHeight="1" x14ac:dyDescent="0.25">
      <c r="A33" s="5" t="s">
        <v>13</v>
      </c>
      <c r="B33" s="3" t="s">
        <v>61</v>
      </c>
      <c r="C33" s="29">
        <v>1021311368.9</v>
      </c>
      <c r="D33" s="29">
        <v>697394708.61000001</v>
      </c>
      <c r="E33" s="4">
        <f t="shared" si="0"/>
        <v>68.284240227456465</v>
      </c>
      <c r="F33" s="30">
        <v>1111757439.4300001</v>
      </c>
      <c r="G33" s="30">
        <v>708859598.01999998</v>
      </c>
      <c r="H33" s="4">
        <f t="shared" si="1"/>
        <v>63.760274757723543</v>
      </c>
      <c r="I33" s="12">
        <v>0</v>
      </c>
    </row>
    <row r="34" spans="1:9" ht="15.75" customHeight="1" x14ac:dyDescent="0.25">
      <c r="A34" s="5" t="s">
        <v>14</v>
      </c>
      <c r="B34" s="3" t="s">
        <v>62</v>
      </c>
      <c r="C34" s="29">
        <v>1284843375.8</v>
      </c>
      <c r="D34" s="29">
        <v>882126625.63</v>
      </c>
      <c r="E34" s="4">
        <f t="shared" si="0"/>
        <v>68.656354715667135</v>
      </c>
      <c r="F34" s="30">
        <v>1408112610.22</v>
      </c>
      <c r="G34" s="30">
        <v>1035306558.87</v>
      </c>
      <c r="H34" s="4">
        <f t="shared" si="1"/>
        <v>73.524414976174839</v>
      </c>
      <c r="I34" s="12">
        <f t="shared" ref="I34:I51" si="3">G34/D34*100</f>
        <v>117.36484635985242</v>
      </c>
    </row>
    <row r="35" spans="1:9" ht="15.75" customHeight="1" x14ac:dyDescent="0.25">
      <c r="A35" s="5" t="s">
        <v>15</v>
      </c>
      <c r="B35" s="3" t="s">
        <v>63</v>
      </c>
      <c r="C35" s="29">
        <v>227929151.13999999</v>
      </c>
      <c r="D35" s="29">
        <v>151384040.09</v>
      </c>
      <c r="E35" s="4">
        <f t="shared" si="0"/>
        <v>66.417147316543108</v>
      </c>
      <c r="F35" s="30">
        <v>306816030.13</v>
      </c>
      <c r="G35" s="30">
        <v>217200175</v>
      </c>
      <c r="H35" s="4">
        <f t="shared" si="1"/>
        <v>70.791664603694542</v>
      </c>
      <c r="I35" s="12">
        <f t="shared" si="3"/>
        <v>143.47627059686829</v>
      </c>
    </row>
    <row r="36" spans="1:9" ht="15.75" customHeight="1" x14ac:dyDescent="0.25">
      <c r="A36" s="5" t="s">
        <v>16</v>
      </c>
      <c r="B36" s="3" t="s">
        <v>64</v>
      </c>
      <c r="C36" s="29">
        <v>918450</v>
      </c>
      <c r="D36" s="29">
        <v>497853.51</v>
      </c>
      <c r="E36" s="4">
        <f t="shared" si="0"/>
        <v>54.205837008002611</v>
      </c>
      <c r="F36" s="30">
        <v>1022960</v>
      </c>
      <c r="G36" s="30">
        <v>665740.14</v>
      </c>
      <c r="H36" s="4">
        <f t="shared" si="1"/>
        <v>65.079782200672568</v>
      </c>
      <c r="I36" s="12">
        <f t="shared" si="3"/>
        <v>133.72209427628621</v>
      </c>
    </row>
    <row r="37" spans="1:9" ht="15.75" customHeight="1" x14ac:dyDescent="0.25">
      <c r="A37" s="5" t="s">
        <v>17</v>
      </c>
      <c r="B37" s="3" t="s">
        <v>65</v>
      </c>
      <c r="C37" s="29">
        <v>19162876.969999999</v>
      </c>
      <c r="D37" s="29">
        <v>13252225.550000001</v>
      </c>
      <c r="E37" s="4">
        <f t="shared" si="0"/>
        <v>69.155720045308016</v>
      </c>
      <c r="F37" s="30">
        <v>26228573.41</v>
      </c>
      <c r="G37" s="30">
        <v>14620215.66</v>
      </c>
      <c r="H37" s="4">
        <f t="shared" si="1"/>
        <v>55.741558762878974</v>
      </c>
      <c r="I37" s="12">
        <f t="shared" si="3"/>
        <v>110.3227197940349</v>
      </c>
    </row>
    <row r="38" spans="1:9" ht="47.25" customHeight="1" x14ac:dyDescent="0.25">
      <c r="A38" s="5" t="s">
        <v>18</v>
      </c>
      <c r="B38" s="3" t="s">
        <v>66</v>
      </c>
      <c r="C38" s="29">
        <v>96029091.409999996</v>
      </c>
      <c r="D38" s="29">
        <v>66428142.640000001</v>
      </c>
      <c r="E38" s="4">
        <f t="shared" si="0"/>
        <v>69.175019428625461</v>
      </c>
      <c r="F38" s="30">
        <v>96346675.739999995</v>
      </c>
      <c r="G38" s="30">
        <v>71715138.609999999</v>
      </c>
      <c r="H38" s="4">
        <f t="shared" si="1"/>
        <v>74.434471204309773</v>
      </c>
      <c r="I38" s="12">
        <f t="shared" si="3"/>
        <v>107.95897003872635</v>
      </c>
    </row>
    <row r="39" spans="1:9" ht="15.75" customHeight="1" x14ac:dyDescent="0.25">
      <c r="A39" s="7" t="s">
        <v>67</v>
      </c>
      <c r="B39" s="1" t="s">
        <v>68</v>
      </c>
      <c r="C39" s="27">
        <v>104453918.04000001</v>
      </c>
      <c r="D39" s="27">
        <v>81498933.609999999</v>
      </c>
      <c r="E39" s="2">
        <f t="shared" si="0"/>
        <v>78.023816759837075</v>
      </c>
      <c r="F39" s="28">
        <v>85722467.769999996</v>
      </c>
      <c r="G39" s="28">
        <v>60231522.409999996</v>
      </c>
      <c r="H39" s="2">
        <f t="shared" si="1"/>
        <v>70.26340232248775</v>
      </c>
      <c r="I39" s="10">
        <f t="shared" si="3"/>
        <v>73.904675487201132</v>
      </c>
    </row>
    <row r="40" spans="1:9" ht="15.75" customHeight="1" x14ac:dyDescent="0.25">
      <c r="A40" s="5" t="s">
        <v>19</v>
      </c>
      <c r="B40" s="3" t="s">
        <v>69</v>
      </c>
      <c r="C40" s="29">
        <v>102670918.04000001</v>
      </c>
      <c r="D40" s="29">
        <v>80617145.959999993</v>
      </c>
      <c r="E40" s="4">
        <f t="shared" si="0"/>
        <v>78.519942646847682</v>
      </c>
      <c r="F40" s="30">
        <v>83047467.769999996</v>
      </c>
      <c r="G40" s="30">
        <v>58597057.039999999</v>
      </c>
      <c r="H40" s="4">
        <f t="shared" si="1"/>
        <v>70.55851143141966</v>
      </c>
      <c r="I40" s="12">
        <f t="shared" si="3"/>
        <v>72.68560098750487</v>
      </c>
    </row>
    <row r="41" spans="1:9" ht="15.75" customHeight="1" x14ac:dyDescent="0.25">
      <c r="A41" s="5" t="s">
        <v>20</v>
      </c>
      <c r="B41" s="3" t="s">
        <v>70</v>
      </c>
      <c r="C41" s="29">
        <v>1783000</v>
      </c>
      <c r="D41" s="29">
        <v>881787.65</v>
      </c>
      <c r="E41" s="4">
        <f t="shared" si="0"/>
        <v>49.455280426247903</v>
      </c>
      <c r="F41" s="30">
        <v>2675000</v>
      </c>
      <c r="G41" s="30">
        <v>1634465.37</v>
      </c>
      <c r="H41" s="4">
        <f t="shared" si="1"/>
        <v>61.101509158878507</v>
      </c>
      <c r="I41" s="12">
        <f>G41/D41*100</f>
        <v>185.35816077714401</v>
      </c>
    </row>
    <row r="42" spans="1:9" ht="15.75" customHeight="1" x14ac:dyDescent="0.25">
      <c r="A42" s="7" t="s">
        <v>71</v>
      </c>
      <c r="B42" s="1" t="s">
        <v>72</v>
      </c>
      <c r="C42" s="27">
        <v>167681436.12</v>
      </c>
      <c r="D42" s="27">
        <v>119406597.90000001</v>
      </c>
      <c r="E42" s="2">
        <f t="shared" si="0"/>
        <v>71.210385993204127</v>
      </c>
      <c r="F42" s="28">
        <v>210604858.66999999</v>
      </c>
      <c r="G42" s="28">
        <v>154092920.22</v>
      </c>
      <c r="H42" s="2">
        <f t="shared" si="1"/>
        <v>73.166840116186776</v>
      </c>
      <c r="I42" s="10">
        <f>G42/D42*100</f>
        <v>129.04891599796596</v>
      </c>
    </row>
    <row r="43" spans="1:9" ht="31.5" customHeight="1" x14ac:dyDescent="0.25">
      <c r="A43" s="7" t="s">
        <v>21</v>
      </c>
      <c r="B43" s="1" t="s">
        <v>73</v>
      </c>
      <c r="C43" s="27">
        <v>5627929.5999999996</v>
      </c>
      <c r="D43" s="27">
        <v>4239054.16</v>
      </c>
      <c r="E43" s="2">
        <f t="shared" si="0"/>
        <v>75.32173394635214</v>
      </c>
      <c r="F43" s="28">
        <v>6056107.8799999999</v>
      </c>
      <c r="G43" s="28">
        <v>4581415.9000000004</v>
      </c>
      <c r="H43" s="2">
        <f t="shared" si="1"/>
        <v>75.649509400747334</v>
      </c>
      <c r="I43" s="10">
        <f t="shared" si="3"/>
        <v>108.07637097988861</v>
      </c>
    </row>
    <row r="44" spans="1:9" ht="15.75" customHeight="1" x14ac:dyDescent="0.25">
      <c r="A44" s="7" t="s">
        <v>22</v>
      </c>
      <c r="B44" s="1" t="s">
        <v>74</v>
      </c>
      <c r="C44" s="27">
        <v>10972251</v>
      </c>
      <c r="D44" s="27">
        <v>8377361.7400000002</v>
      </c>
      <c r="E44" s="2">
        <f t="shared" si="0"/>
        <v>76.350438392267918</v>
      </c>
      <c r="F44" s="28">
        <v>58512104</v>
      </c>
      <c r="G44" s="28">
        <v>41302308.469999999</v>
      </c>
      <c r="H44" s="2">
        <f t="shared" si="1"/>
        <v>70.587631697537319</v>
      </c>
      <c r="I44" s="10">
        <f t="shared" si="3"/>
        <v>493.02286032117786</v>
      </c>
    </row>
    <row r="45" spans="1:9" ht="15.75" customHeight="1" x14ac:dyDescent="0.25">
      <c r="A45" s="7" t="s">
        <v>23</v>
      </c>
      <c r="B45" s="1" t="s">
        <v>75</v>
      </c>
      <c r="C45" s="27">
        <v>151081255.52000001</v>
      </c>
      <c r="D45" s="27">
        <v>106790182</v>
      </c>
      <c r="E45" s="2">
        <f t="shared" si="0"/>
        <v>70.683938674221039</v>
      </c>
      <c r="F45" s="28">
        <v>146036646.78999999</v>
      </c>
      <c r="G45" s="28">
        <v>108209195.84999999</v>
      </c>
      <c r="H45" s="2">
        <f t="shared" si="1"/>
        <v>74.097288748080004</v>
      </c>
      <c r="I45" s="10">
        <f t="shared" si="3"/>
        <v>101.32878680738646</v>
      </c>
    </row>
    <row r="46" spans="1:9" ht="15.75" customHeight="1" x14ac:dyDescent="0.25">
      <c r="A46" s="7" t="s">
        <v>76</v>
      </c>
      <c r="B46" s="1" t="s">
        <v>77</v>
      </c>
      <c r="C46" s="27">
        <v>123597663.86</v>
      </c>
      <c r="D46" s="27">
        <v>93098026.909999996</v>
      </c>
      <c r="E46" s="2">
        <f t="shared" si="0"/>
        <v>75.32345191851914</v>
      </c>
      <c r="F46" s="28">
        <v>137511973.75</v>
      </c>
      <c r="G46" s="28">
        <v>98496252.859999999</v>
      </c>
      <c r="H46" s="2">
        <f t="shared" si="1"/>
        <v>71.627400999325701</v>
      </c>
      <c r="I46" s="10">
        <f t="shared" si="3"/>
        <v>105.79843217860953</v>
      </c>
    </row>
    <row r="47" spans="1:9" ht="15.75" customHeight="1" x14ac:dyDescent="0.25">
      <c r="A47" s="5" t="s">
        <v>78</v>
      </c>
      <c r="B47" s="3" t="s">
        <v>79</v>
      </c>
      <c r="C47" s="29">
        <v>2980000</v>
      </c>
      <c r="D47" s="29">
        <v>999900</v>
      </c>
      <c r="E47" s="4">
        <f t="shared" si="0"/>
        <v>33.553691275167786</v>
      </c>
      <c r="F47" s="30">
        <v>3190000</v>
      </c>
      <c r="G47" s="30">
        <v>0</v>
      </c>
      <c r="H47" s="4">
        <f t="shared" si="1"/>
        <v>0</v>
      </c>
      <c r="I47" s="12">
        <f t="shared" si="3"/>
        <v>0</v>
      </c>
    </row>
    <row r="48" spans="1:9" ht="31.5" customHeight="1" x14ac:dyDescent="0.25">
      <c r="A48" s="5" t="s">
        <v>24</v>
      </c>
      <c r="B48" s="3" t="s">
        <v>80</v>
      </c>
      <c r="C48" s="29">
        <v>4599035.75</v>
      </c>
      <c r="D48" s="29">
        <v>2816244.07</v>
      </c>
      <c r="E48" s="4">
        <f t="shared" si="0"/>
        <v>61.235533339787587</v>
      </c>
      <c r="F48" s="30">
        <v>3710546.35</v>
      </c>
      <c r="G48" s="30">
        <v>2214043.02</v>
      </c>
      <c r="H48" s="4">
        <f t="shared" si="1"/>
        <v>59.668922340776042</v>
      </c>
      <c r="I48" s="12">
        <f t="shared" si="3"/>
        <v>78.616872862159283</v>
      </c>
    </row>
    <row r="49" spans="1:9" ht="15.75" customHeight="1" x14ac:dyDescent="0.25">
      <c r="A49" s="5" t="s">
        <v>25</v>
      </c>
      <c r="B49" s="3" t="s">
        <v>81</v>
      </c>
      <c r="C49" s="29">
        <v>106694172.42</v>
      </c>
      <c r="D49" s="29">
        <v>82125525.170000002</v>
      </c>
      <c r="E49" s="4">
        <f t="shared" si="0"/>
        <v>76.972831137125382</v>
      </c>
      <c r="F49" s="29">
        <v>119144488.90000001</v>
      </c>
      <c r="G49" s="29">
        <v>88319204.689999998</v>
      </c>
      <c r="H49" s="4">
        <f t="shared" si="1"/>
        <v>74.127813636539912</v>
      </c>
      <c r="I49" s="12">
        <f t="shared" si="3"/>
        <v>107.54172287748428</v>
      </c>
    </row>
    <row r="50" spans="1:9" ht="15.75" customHeight="1" x14ac:dyDescent="0.25">
      <c r="A50" s="5" t="s">
        <v>26</v>
      </c>
      <c r="B50" s="3" t="s">
        <v>82</v>
      </c>
      <c r="C50" s="29">
        <v>9324455.6899999995</v>
      </c>
      <c r="D50" s="29">
        <v>7156357.6699999999</v>
      </c>
      <c r="E50" s="4">
        <f t="shared" si="0"/>
        <v>76.748261860205176</v>
      </c>
      <c r="F50" s="30">
        <v>11466938.5</v>
      </c>
      <c r="G50" s="30">
        <v>7963005.1500000004</v>
      </c>
      <c r="H50" s="4">
        <f t="shared" si="1"/>
        <v>69.443166107501142</v>
      </c>
      <c r="I50" s="12">
        <f t="shared" si="3"/>
        <v>111.27176026125034</v>
      </c>
    </row>
    <row r="51" spans="1:9" ht="15.75" customHeight="1" x14ac:dyDescent="0.25">
      <c r="A51" s="7" t="s">
        <v>83</v>
      </c>
      <c r="B51" s="1" t="s">
        <v>84</v>
      </c>
      <c r="C51" s="27">
        <v>13238884.18</v>
      </c>
      <c r="D51" s="27">
        <v>8613917.9600000009</v>
      </c>
      <c r="E51" s="2">
        <f t="shared" si="0"/>
        <v>65.065286793679022</v>
      </c>
      <c r="F51" s="28">
        <v>14229119.68</v>
      </c>
      <c r="G51" s="28">
        <v>8754205.5899999999</v>
      </c>
      <c r="H51" s="2">
        <f t="shared" si="1"/>
        <v>61.523170701168773</v>
      </c>
      <c r="I51" s="10">
        <f t="shared" si="3"/>
        <v>101.62861581282112</v>
      </c>
    </row>
    <row r="52" spans="1:9" ht="31.5" customHeight="1" x14ac:dyDescent="0.25">
      <c r="A52" s="5" t="s">
        <v>27</v>
      </c>
      <c r="B52" s="3" t="s">
        <v>85</v>
      </c>
      <c r="C52" s="29">
        <v>10738884.18</v>
      </c>
      <c r="D52" s="29">
        <v>7192490.1799999997</v>
      </c>
      <c r="E52" s="4">
        <f t="shared" si="0"/>
        <v>66.976140718560202</v>
      </c>
      <c r="F52" s="30">
        <v>11729119.68</v>
      </c>
      <c r="G52" s="30">
        <v>7746434.6900000004</v>
      </c>
      <c r="H52" s="4">
        <f t="shared" si="1"/>
        <v>66.044467968119505</v>
      </c>
      <c r="I52" s="12">
        <f>G52/D52*100</f>
        <v>107.70170686559075</v>
      </c>
    </row>
    <row r="53" spans="1:9" ht="31.5" customHeight="1" x14ac:dyDescent="0.25">
      <c r="A53" s="5" t="s">
        <v>28</v>
      </c>
      <c r="B53" s="3" t="s">
        <v>86</v>
      </c>
      <c r="C53" s="29">
        <v>2500000</v>
      </c>
      <c r="D53" s="29">
        <v>1421427.78</v>
      </c>
      <c r="E53" s="4">
        <f t="shared" si="0"/>
        <v>56.857111199999999</v>
      </c>
      <c r="F53" s="30">
        <v>2500000</v>
      </c>
      <c r="G53" s="30">
        <v>1007770.9</v>
      </c>
      <c r="H53" s="4">
        <f t="shared" si="1"/>
        <v>40.310836000000002</v>
      </c>
      <c r="I53" s="12">
        <f>G53/D53*100</f>
        <v>70.898494751523714</v>
      </c>
    </row>
    <row r="54" spans="1:9" ht="31.5" customHeight="1" x14ac:dyDescent="0.25">
      <c r="A54" s="7" t="s">
        <v>87</v>
      </c>
      <c r="B54" s="1" t="s">
        <v>88</v>
      </c>
      <c r="C54" s="27">
        <v>345000</v>
      </c>
      <c r="D54" s="27">
        <v>0</v>
      </c>
      <c r="E54" s="2">
        <f t="shared" si="0"/>
        <v>0</v>
      </c>
      <c r="F54" s="28">
        <v>287545.92</v>
      </c>
      <c r="G54" s="28">
        <v>85203.29</v>
      </c>
      <c r="H54" s="2">
        <f t="shared" si="1"/>
        <v>29.631194210649902</v>
      </c>
      <c r="I54" s="10" t="e">
        <f>G54/D54*100</f>
        <v>#DIV/0!</v>
      </c>
    </row>
    <row r="55" spans="1:9" ht="50.25" customHeight="1" x14ac:dyDescent="0.25">
      <c r="A55" s="5" t="s">
        <v>89</v>
      </c>
      <c r="B55" s="3" t="s">
        <v>90</v>
      </c>
      <c r="C55" s="29">
        <v>345000</v>
      </c>
      <c r="D55" s="29">
        <v>0</v>
      </c>
      <c r="E55" s="4">
        <f t="shared" si="0"/>
        <v>0</v>
      </c>
      <c r="F55" s="30">
        <v>287545.92</v>
      </c>
      <c r="G55" s="30">
        <v>85203.29</v>
      </c>
      <c r="H55" s="4">
        <f t="shared" si="1"/>
        <v>29.631194210649902</v>
      </c>
      <c r="I55" s="12" t="e">
        <f>G55/D55*100</f>
        <v>#DIV/0!</v>
      </c>
    </row>
  </sheetData>
  <autoFilter ref="A8:I55"/>
  <mergeCells count="8">
    <mergeCell ref="C6:E6"/>
    <mergeCell ref="F6:H6"/>
    <mergeCell ref="A1:I1"/>
    <mergeCell ref="A3:I3"/>
    <mergeCell ref="A2:I2"/>
    <mergeCell ref="A6:A7"/>
    <mergeCell ref="I6:I7"/>
    <mergeCell ref="B6:B7"/>
  </mergeCells>
  <conditionalFormatting sqref="A1:B6 F6 C5:I5 J1:XFD8 I6">
    <cfRule type="cellIs" dxfId="1" priority="4" operator="equal">
      <formula>TRUE</formula>
    </cfRule>
  </conditionalFormatting>
  <conditionalFormatting sqref="C6 C7:H7">
    <cfRule type="cellIs" dxfId="0" priority="1" operator="equal">
      <formula>TRUE</formula>
    </cfRule>
  </conditionalFormatting>
  <pageMargins left="0.55118110236220474" right="0.35433070866141736" top="0.39370078740157483" bottom="0.19685039370078741" header="0.19685039370078741" footer="0.19685039370078741"/>
  <pageSetup paperSize="9" scale="57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расходы</vt:lpstr>
      <vt:lpstr>'КБ расходы'!Заголовки_для_печати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Кагарманова Наиля Нигматзяновна</dc:creator>
  <cp:lastModifiedBy>Толстова Ольга Анатольевна</cp:lastModifiedBy>
  <cp:lastPrinted>2025-07-03T05:30:57Z</cp:lastPrinted>
  <dcterms:created xsi:type="dcterms:W3CDTF">2019-07-15T10:24:20Z</dcterms:created>
  <dcterms:modified xsi:type="dcterms:W3CDTF">2025-10-15T03:25:46Z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