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о бюджете на 2026-2028 для сайта\"/>
    </mc:Choice>
  </mc:AlternateContent>
  <bookViews>
    <workbookView xWindow="0" yWindow="0" windowWidth="15360" windowHeight="7755"/>
  </bookViews>
  <sheets>
    <sheet name="2025" sheetId="6" r:id="rId1"/>
    <sheet name="2026-2028" sheetId="10" r:id="rId2"/>
    <sheet name="Лист2" sheetId="12" r:id="rId3"/>
  </sheets>
  <definedNames>
    <definedName name="_xlnm.Print_Titles" localSheetId="0">'2025'!$3:$4</definedName>
    <definedName name="_xlnm.Print_Titles" localSheetId="1">'2026-2028'!$3:$5</definedName>
    <definedName name="_xlnm.Print_Area" localSheetId="0">'2025'!$A$1:$F$44</definedName>
    <definedName name="_xlnm.Print_Area" localSheetId="1">'2026-2028'!$A$1:$J$45</definedName>
  </definedNames>
  <calcPr calcId="152511" iterateDelta="1E-4" fullPrecision="0"/>
</workbook>
</file>

<file path=xl/calcChain.xml><?xml version="1.0" encoding="utf-8"?>
<calcChain xmlns="http://schemas.openxmlformats.org/spreadsheetml/2006/main">
  <c r="H6" i="10" l="1"/>
  <c r="I31" i="10" l="1"/>
  <c r="J31" i="10"/>
  <c r="J6" i="10" s="1"/>
  <c r="H31" i="10"/>
  <c r="H35" i="10"/>
  <c r="I6" i="10"/>
  <c r="J26" i="10"/>
  <c r="I26" i="10"/>
  <c r="H26" i="10"/>
  <c r="J35" i="10"/>
  <c r="I35" i="10"/>
  <c r="H41" i="10"/>
  <c r="H14" i="10" l="1"/>
  <c r="G43" i="10" l="1"/>
  <c r="F43" i="10"/>
  <c r="E43" i="10"/>
  <c r="F34" i="6" l="1"/>
  <c r="F7" i="6" l="1"/>
  <c r="F10" i="6"/>
  <c r="F13" i="6"/>
  <c r="I8" i="10" l="1"/>
  <c r="J8" i="10"/>
  <c r="I11" i="10"/>
  <c r="J11" i="10"/>
  <c r="I14" i="10"/>
  <c r="J14" i="10"/>
  <c r="I19" i="10"/>
  <c r="J19" i="10"/>
  <c r="H19" i="10"/>
  <c r="H11" i="10"/>
  <c r="H8" i="10"/>
  <c r="F30" i="6"/>
  <c r="F25" i="6"/>
  <c r="F18" i="6"/>
  <c r="F5" i="6" l="1"/>
  <c r="H5" i="6" s="1"/>
  <c r="P6" i="10"/>
  <c r="O6" i="10"/>
  <c r="N6" i="10"/>
</calcChain>
</file>

<file path=xl/sharedStrings.xml><?xml version="1.0" encoding="utf-8"?>
<sst xmlns="http://schemas.openxmlformats.org/spreadsheetml/2006/main" count="539" uniqueCount="274">
  <si>
    <t>Всего</t>
  </si>
  <si>
    <t>Человек</t>
  </si>
  <si>
    <t>Количество мероприятий</t>
  </si>
  <si>
    <t>Количество человеко-часов</t>
  </si>
  <si>
    <t>Человеко-час</t>
  </si>
  <si>
    <t>Спортивная подготовка по олимпийским видам спорта</t>
  </si>
  <si>
    <t>Единица</t>
  </si>
  <si>
    <t>Квадратный метр</t>
  </si>
  <si>
    <t>Штук</t>
  </si>
  <si>
    <t>Спортивная подготовка по спорту глухих</t>
  </si>
  <si>
    <t>Обеспечение пожарной безопасности</t>
  </si>
  <si>
    <t>Количество проведенных мероприятий</t>
  </si>
  <si>
    <t>ИТОГО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</si>
  <si>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</si>
  <si>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Число обучающихся, их родителей (законных представителей) и педагогических работников</t>
  </si>
  <si>
    <t>Количество посещений</t>
  </si>
  <si>
    <t xml:space="preserve">Публичный показ музейных предметов, музейных коллекций 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</si>
  <si>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</si>
  <si>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дошкольного образования</t>
  </si>
  <si>
    <t>№
п/п</t>
  </si>
  <si>
    <t>Администрация городского округа город Салават Республики Башкортостан</t>
  </si>
  <si>
    <t>Управление городского хозяйства Администрации городского округа город Салават Республики Башкортостан</t>
  </si>
  <si>
    <t>Управление по делам гражданской обороны и чрезвычайным ситуациям Администрации городского округа город Салават Республики Башкортостан</t>
  </si>
  <si>
    <t>Отдел культуры Администрации городского округа город Салават Республики Башкортостан</t>
  </si>
  <si>
    <t>Библиотечное, библиографическое и информационное обслуживание пользователей библиотеки</t>
  </si>
  <si>
    <t>Управление физической культуры и спорта Администрации городского округа город Салават Республики Башкортостан</t>
  </si>
  <si>
    <t>Спортивная подготовка по неолимпийским видам спорта</t>
  </si>
  <si>
    <t>Комитет по делам молодежи Администрации городского округа город Салават Республики Башкортостан</t>
  </si>
  <si>
    <t>Организация мероприятий,направленных на профилактику асоциального и деструктивного поведения подростков и молодежи, поддержка детей и молодежи, находящейся в социально - опасном положении</t>
  </si>
  <si>
    <t>Организация работы с подростками и молодежью</t>
  </si>
  <si>
    <t>Управление образования Администрации городского округа город Салават Республики Башкортостан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</si>
  <si>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</si>
  <si>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</si>
  <si>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образовательных программ дополнительного образования детей</t>
  </si>
  <si>
    <t>Уборка территории и аналогичная деятельность</t>
  </si>
  <si>
    <t>Бесплатная</t>
  </si>
  <si>
    <t>Работа</t>
  </si>
  <si>
    <t>Организация и проведение мероприятий</t>
  </si>
  <si>
    <t>Дополнительное образование детей и взрослых</t>
  </si>
  <si>
    <t>Реализация дополнительных предпрофессиональных программ в области искусств</t>
  </si>
  <si>
    <t>Организация отдыха детей и молодежи</t>
  </si>
  <si>
    <t>Услуги в области телевизионного вещания</t>
  </si>
  <si>
    <t>№ записи</t>
  </si>
  <si>
    <t>Признак отнесения к услуге (работе)</t>
  </si>
  <si>
    <t xml:space="preserve"> Коды ОКПД 2</t>
  </si>
  <si>
    <t>Тип учреждения-исполнителя (бюджетное, автономное, казенное)</t>
  </si>
  <si>
    <t>Категории потребителей</t>
  </si>
  <si>
    <t>Бесплатность или платность</t>
  </si>
  <si>
    <t>Наименование показателя объема и единица его измерения</t>
  </si>
  <si>
    <t>Наименование показателя качества и единица его измерения</t>
  </si>
  <si>
    <t>Реквизиты нормативных правовых актов-оснований для формирования (изменения) перечня</t>
  </si>
  <si>
    <t>Услуги (работы) в сфере телерадиовещания</t>
  </si>
  <si>
    <t>1.</t>
  </si>
  <si>
    <t>Наименование услуги (работы): Услуги в области телевизионного вещания</t>
  </si>
  <si>
    <t>Содержание услуги (работы): Производство и выпуск телевизионных программ</t>
  </si>
  <si>
    <t>Условия (формы) оказания услуг (выполнения работ): Постоянно</t>
  </si>
  <si>
    <t>60.20</t>
  </si>
  <si>
    <t>Автономное</t>
  </si>
  <si>
    <t>Юридические лица, физические лица, общество в целом</t>
  </si>
  <si>
    <t>Количество телепередач (штук)</t>
  </si>
  <si>
    <t xml:space="preserve">Актуальность выдаваемой информации,
профессиональное качество сюжетов (по техническим и творческим критериям),
значимость подаваемой информации (для привлечения и максимального охвата телезрителей), час эфирного времени
</t>
  </si>
  <si>
    <t xml:space="preserve"> Федеральный закон от 09.02.2009 № 8-ФЗ  "Об обеспечении доступа к информации о деятельности государственных органов и органов местного самоуправления" статья 6, статья 7</t>
  </si>
  <si>
    <t>Услуги (работы) в сфере ЖКХ</t>
  </si>
  <si>
    <t>2.</t>
  </si>
  <si>
    <t>Наименование услуги (работы): Содержание мест погребения</t>
  </si>
  <si>
    <t xml:space="preserve">Содержание услуги (работы): Содержание и уборка кладбищ </t>
  </si>
  <si>
    <t>84.11.11.142 96.03.11.300</t>
  </si>
  <si>
    <t>Бюджетное</t>
  </si>
  <si>
    <t>Физические лица, общество в целом</t>
  </si>
  <si>
    <t>Площадь захоронений (квадратный метр); организация и ведение учета захоронений (единица)</t>
  </si>
  <si>
    <t>Соблюдение сроков выполнения работ/предоставление услуг (процент); количество письменных жалоб (единица)</t>
  </si>
  <si>
    <t>Федеральный закон от 06.10.2003 №131-ФЗ "Об общих принципах организации местного самоуправления в Российской Федерации" статья 14 часть 1 пункт 22, статья 15 часть 1 пункт 17, статья 16 часть 1 пункт 23</t>
  </si>
  <si>
    <t>3.</t>
  </si>
  <si>
    <t>Наименование услуги (работы): Организация содержания и ремонта муниципального жилищного фонда</t>
  </si>
  <si>
    <t xml:space="preserve">Содержание услуги (работы): Мероприятия в сфере ремонта и содержания муниципального жилищного фонда, контроль за содержанием и ремонтом муниципального жилищного фонда </t>
  </si>
  <si>
    <t>84.11.11.142 81.22   68.32.11  42.99.29  81.29.11.000  81.29.12  43.99.70  42.99.19  68.32.1</t>
  </si>
  <si>
    <t>Казенное</t>
  </si>
  <si>
    <t>Юридические лица, физические лица</t>
  </si>
  <si>
    <t>Количество объектов (штука); площадь объекта, площадь прилегающей территории (квадратный метр)</t>
  </si>
  <si>
    <t>Соблюдение сроков выполнения работ/предоставление услуг (процент); количество письменных жалоб  жителей на качество выполнения работ/предоставления услуг (единица)</t>
  </si>
  <si>
    <t>Федеральный закон от 06.10.2003 №131-ФЗ "Об общих принципах организации местного самоуправления в Российской Федерации" статья 14 часть 1 пункт 6, статья 16 часть 1 пункт 6</t>
  </si>
  <si>
    <t>4.</t>
  </si>
  <si>
    <t>Наименование услуги (работы): Организация благоустройства и озеленения в отношении объектов муниципальной собственности, мест общего пользования</t>
  </si>
  <si>
    <t>Содержание услуги (работы): Мероприятия в сфере благоустройства и озеленения, контроль в сфере благоустройства</t>
  </si>
  <si>
    <t>84.11.11.142 71.11 42.99.22  84.12.13 81.30.10  42.99.29  81.29.12  43.99.70 42.99.19  81.29.13</t>
  </si>
  <si>
    <t>Казенное  Бюджетное</t>
  </si>
  <si>
    <t>Количество объектов (штука); количество обращений (штука); выполнение работ по организации благоустройства и озеленению (метр); протяженность сети наружного освещения (километр)</t>
  </si>
  <si>
    <t>Соблюдение сроков выполнения работ/предоставления услуг (сутки); количество письменных жалоб жителей на качество выполнения работ/предоставления услуг (единица)</t>
  </si>
  <si>
    <t>Федеральный закон от 06.10.2003 №131-ФЗ "Об общих принципах организации местного самоуправления в Российской Федерации" статья 14 часть 1 пункт 19, статья 16 часть 1 пункт 25</t>
  </si>
  <si>
    <t>Услуги (работы) в сфере молодежной политики</t>
  </si>
  <si>
    <t>5.</t>
  </si>
  <si>
    <t>Наименование услуги (работы): 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</si>
  <si>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Содержание услуги (работы): Международные/всероссийские/межрегиональные/региональные/межмуниципальные</t>
  </si>
  <si>
    <t>84.12     84.13</t>
  </si>
  <si>
    <t>Бюджетное автономное</t>
  </si>
  <si>
    <t>Физические лица до 30 лет</t>
  </si>
  <si>
    <t>Бесплатная платная</t>
  </si>
  <si>
    <t>Количество мероприятий (единица)</t>
  </si>
  <si>
    <t>Доля молодых людей в возрасте от 14 до 30 лет, охваченных мероприятиями профилактической направленности, в общем числе молодежи (процент)</t>
  </si>
  <si>
    <t xml:space="preserve"> Закон  Республики Башкортостан от 12.11.1991 № ВС-9/74  "О молодежной политике в Республике Башкортостан" статья 3.1</t>
  </si>
  <si>
    <t>6.</t>
  </si>
  <si>
    <t>Работа Услуга</t>
  </si>
  <si>
    <t>84.12     94.99.15</t>
  </si>
  <si>
    <t>Физические лица от 14 до 30 лет</t>
  </si>
  <si>
    <t xml:space="preserve">Бесплатная </t>
  </si>
  <si>
    <t>Доля молодых людей, охваченных деятельностью военно-патриотических клубов, объединений, поисковых отрядов, мероприятий гражданско-патриотической направленности, от общего количества молодежи (процент)</t>
  </si>
  <si>
    <t>7.</t>
  </si>
  <si>
    <t>Наименование услуги (работы): 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</si>
  <si>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Услуги (работы) в сфере физической культуры и спорта</t>
  </si>
  <si>
    <t>8.</t>
  </si>
  <si>
    <t>Наименование услуги (работы): Организация и проведение официальных физкультурных (физкультурно-оздоровительных) мероприятий</t>
  </si>
  <si>
    <t>93.19 93.19.11 93.11</t>
  </si>
  <si>
    <t>В интересах общества, физические лица</t>
  </si>
  <si>
    <t>Количество участников (человек); уровень удовлетворенности качеством работы (процент); количество зрителей (тысяч человек); количество средств массовой информации - СМИ, аккредитованных на мероприятии (единица); количество физкультурно-спортивных объединений, представленных на мероприятии (единица)</t>
  </si>
  <si>
    <t>Закон Республики Башкортостан от 24.11.2008 N 68-з "О физической культуре и спорте в Республике Башкортостан" подпункт 3б пункта 1 статьи 3</t>
  </si>
  <si>
    <t>9.</t>
  </si>
  <si>
    <t>Наименование услуги (работы): Организация и проведение официальных спортивных мероприятий</t>
  </si>
  <si>
    <t>В интересах общества</t>
  </si>
  <si>
    <t>10.</t>
  </si>
  <si>
    <t xml:space="preserve">Наименование услуги (работы): Обеспечение участия в официальных физкультурных (физкультурно-оздоровительных) мероприятиях </t>
  </si>
  <si>
    <t xml:space="preserve">93.19 </t>
  </si>
  <si>
    <t>Количество участников официальных физкультурных (физкультурно-оздоровительных) мероприятий (человек)</t>
  </si>
  <si>
    <t>11.</t>
  </si>
  <si>
    <t>Наименование услуги (работы): Организация и обеспечение координации деятельности физкультурно-спортивных организаций по подготовке спортивного резерва</t>
  </si>
  <si>
    <t>Содержание услуги (работы): Организация и обеспечение координации деятельности физкультурно-спортивных организаций по подготовке спортивного резерва</t>
  </si>
  <si>
    <t>Количество физкультурно-спортивных организаций (единица)</t>
  </si>
  <si>
    <t>Количество участников (человек)</t>
  </si>
  <si>
    <t>Закон Республики Башкортостан от 24.11.2008 N 68-з "О физической культуре и спорте в Республике Башкортостан" подпункт 9.4 пункта 1 статьи 3</t>
  </si>
  <si>
    <t>12.</t>
  </si>
  <si>
    <t>Наименование услуги (работы): Обеспечение доступа к объектам спорта</t>
  </si>
  <si>
    <t>Содержание услуги (работы): Обеспечение доступа к объектам спорта</t>
  </si>
  <si>
    <t>В интересах общества (физическое лицо, юридическое лицо)</t>
  </si>
  <si>
    <t>Наличие обоснованных жалоб (единица)</t>
  </si>
  <si>
    <t>Фактическое количество посещений спортивных объектов (единица)</t>
  </si>
  <si>
    <t>Закон Республики Башкортостан от 24.11.2008 N 68-з "О физической культуре и спорте в Республике Башкортостан" подпункты 4.1, 4.2 пункта 1 статьи 3</t>
  </si>
  <si>
    <t>13.</t>
  </si>
  <si>
    <t>Наименование услуги (работы): Обеспечение участия спортивных сборных команд в официальных спортивных мероприятиях</t>
  </si>
  <si>
    <t>В интересах общества, физическое лицо</t>
  </si>
  <si>
    <t>Количество мероприятий (штук)</t>
  </si>
  <si>
    <t>14.</t>
  </si>
  <si>
    <t>Наименование услуги (работы): Организация и проведение спортивно-оздоровительной работы по развитию физической культуры и спорта среди различных групп населения</t>
  </si>
  <si>
    <t>Содержание услуги (работы): Организация и проведение спортивно-оздоровительной работы по развитию физической культуры и спорта среди различных групп населения</t>
  </si>
  <si>
    <t xml:space="preserve">85.51.10 93.19 </t>
  </si>
  <si>
    <t>Физическое лицо, юридическое лицо</t>
  </si>
  <si>
    <t>Количество привлеченных лиц (человек); количество посещений (единица)</t>
  </si>
  <si>
    <t>Число лиц, зачисленных на этапы спортивной подготовки с оздоровительного этапа (человек); уровень удовлетворенности качеством работы (процент)</t>
  </si>
  <si>
    <t>Закон Республики Башкортостан от 24.11.2008 N 68-з "О физической культуре и спорте в Республике Башкортостан" подпункты 3, 4.1, 4.2 пункта 1 статьи 3</t>
  </si>
  <si>
    <t>15.</t>
  </si>
  <si>
    <t>Наименование услуги (работы): Организация мероприятий по подготовке спортивных сборных команд</t>
  </si>
  <si>
    <t>Содержание услуги (работы): Спортивные сборные команды Российской Федерации/спортивные сборные команды субъекта Российской Федерации</t>
  </si>
  <si>
    <t xml:space="preserve"> 93.19 </t>
  </si>
  <si>
    <t>Количество участников официальных спортивных мероприятий (человек)</t>
  </si>
  <si>
    <t>Закон Республики Башкортостан от 24.11.2008 N 68-з "О физической культуре и спорте в Республике Башкортостан" подпункты 3б пункта 1 статьи 3</t>
  </si>
  <si>
    <t>Услуги в сфере гражданской обороны и чрезвычайных событий</t>
  </si>
  <si>
    <t>16.</t>
  </si>
  <si>
    <t>Наименование услуги (работы): Сбор информации в области защиты населения и территорий от чрезвычайных ситуаций и обмен такой информацией, обеспечение, в том числе с использованием комплексной системы экстренного оповещения населения об угрозе возникновения или о возникновении чрезвычайных ситуаций, своевременного оповещения населения об угрозе возникновения или о возникновении чрезвычайных ситуаций</t>
  </si>
  <si>
    <t>16.1</t>
  </si>
  <si>
    <t xml:space="preserve">Содержание услуги (работы): Сбор информации в области защиты населения и территорий от чрезвычайных ситуаций </t>
  </si>
  <si>
    <t>84.25.19</t>
  </si>
  <si>
    <t xml:space="preserve">Органы государственной исполнительной власти; органы местного самоуправления; юридические лица; физические лица </t>
  </si>
  <si>
    <t>Количество проведенных мероприятий (единица)</t>
  </si>
  <si>
    <t>Доля проведенных мероприятий без нарушения установленных сроков реагирования в общем количестве мероприятий (процент)</t>
  </si>
  <si>
    <t xml:space="preserve"> Закон Республики Башкортостан от 14 марта 1996 года № 26-з "О защите населения и территорий от чрезвычайных ситуаций природного и техногенного характера" пункт н части 2 статьи 10</t>
  </si>
  <si>
    <t>16.2</t>
  </si>
  <si>
    <t xml:space="preserve">Содержание услуги (работы): Обмен информацией в области защиты населения и территорий от чрезвычайных ситуаций </t>
  </si>
  <si>
    <t>17.</t>
  </si>
  <si>
    <t>Наименование услуги (работы): Защита населения и территорий от чрезвычайных ситуаций природного и техногенного характера</t>
  </si>
  <si>
    <t>17.1</t>
  </si>
  <si>
    <t xml:space="preserve">Содержание услуги (работы): Осуществление подготовки и содержания в готовности необходимых сил и средств для защиты населения и территорий от чрезвычайных ситуаций </t>
  </si>
  <si>
    <t>Доля выполненных в полном объеме мероприятий (процент)</t>
  </si>
  <si>
    <t xml:space="preserve"> Закон Республики Башкортостан от 14 марта 1996 года № 26-з "О защите населения и территорий от чрезвычайных ситуаций природного и техногенного характера" пункт а части 2 статьи 10</t>
  </si>
  <si>
    <t>17.2</t>
  </si>
  <si>
    <t>Содержание услуги (работы): Организация и проведение аварийно-спасательных и других неотложных работ, а также поддержание общественного порядка при их проведении; при недостаточности собственных сил и средств обращаются за помощью к органам исполнительной власти Республики Башкортостан</t>
  </si>
  <si>
    <t>Доля потребителей, удовлетворенных качеством проведения аварийно-спасательных работ (процент)</t>
  </si>
  <si>
    <t xml:space="preserve"> Закон Республики Башкортостан от 14 марта 1996 года № 26-з "О защите населения и территорий от чрезвычайных ситуаций природного и техногенного характера" пункт е части 2 статьи 10</t>
  </si>
  <si>
    <t>18.</t>
  </si>
  <si>
    <t>Наименование услуги (работы): Обеспечение мероприятий по гражданской обороне</t>
  </si>
  <si>
    <t>18.1</t>
  </si>
  <si>
    <t>Содержание услуги (работы): Подготовка и содержание в готовности необходимых сил и средств для защиты населения и территорий от чрезвычайных ситуаций, а также подготовку населения в области защиты от чрезвычайных ситуаций; проведение подготовительных мероприятий по эвакуации и приему населения</t>
  </si>
  <si>
    <t>84.22.12</t>
  </si>
  <si>
    <t>Количество мест, готовых для временного размещения населения при угрозе или возникновении чрезвычайных ситуаций природного, техногенного характера и иных происшествий (единица)</t>
  </si>
  <si>
    <t>Доля потребителей, удовлетворенных качеством и доступностью (процент)</t>
  </si>
  <si>
    <t xml:space="preserve">1) Закон Республики Башкортостан от 14 марта 1996 года № 26-з "О защите населения и территорий от чрезвычайных ситуаций природного и техногенного характера" пункт а, б части 2 статьи 10 ;                          2) Положение об организации и ведении гражданской обороны в Республике Башкортостан утвержденного Указом Президента РБ от 08.11.2008 № УП-620 абзац 7,9 пункта 2.5 </t>
  </si>
  <si>
    <t>18.2</t>
  </si>
  <si>
    <t>Содержание услуги (работы): Создание и поддержание в состоянии постоянной готовности к использованию муниципальных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характера, защитные сооружения и другие объекты гражданской обороны</t>
  </si>
  <si>
    <t>Количество обслуживаемых систем оповещения (единица)</t>
  </si>
  <si>
    <t>Доля обслуженных систем оповещения (процент)</t>
  </si>
  <si>
    <t xml:space="preserve">1) Закон Республики Башкортостан от 14 марта 1996 года № 26-з "О защите населения и территорий от чрезвычайных ситуаций природного и техногенного характера" пункты в, м части 2 статьи 10 ;                          2) Положение об организации и ведении гражданской обороны в Республике Башкортостан утвержденного Указом Президента РБ от 08.11.2008 № УП-620 абзац 4 пункта 2.5 </t>
  </si>
  <si>
    <t>19.</t>
  </si>
  <si>
    <t>Наименование услуги (работы): Обеспечение пожарной безопасности</t>
  </si>
  <si>
    <t>Содержание услуги (работы): Тушение пожаров и проведение аварийно-спасательных работ; разработка и осуществление мер пожарной безопасности; проведение противопожарной пропаганды и обучение населения мерам пожарной безопасности; организация и осуществление профилактики пожаров</t>
  </si>
  <si>
    <t>84.25.11.110 84.25.11.120 84.25.19.190</t>
  </si>
  <si>
    <t xml:space="preserve"> Доля проведенных мероприятий без нарушения установленных сроков реагирования в общем количестве мероприятий (процент); доля выполненных в полном объеме мероприятий (процент)</t>
  </si>
  <si>
    <t xml:space="preserve"> Закон Республики Башкортостан от 30 ноября 2005 года №243-з "О пожарной безопасности" пункты 2, 3, 5, 11, 14 части 3 статьи 3, часть 5 статьи 13</t>
  </si>
  <si>
    <t>Управляющий делами Администрации</t>
  </si>
  <si>
    <t>С.А. Евграфов</t>
  </si>
  <si>
    <t>Количество телепередач</t>
  </si>
  <si>
    <t>Наименование показателя, характеризующего объем муниципальной услуги (работы)</t>
  </si>
  <si>
    <t>Наименование муниципальной  услуги (работы)</t>
  </si>
  <si>
    <t>Ед. изм. объема муниципальной услуги (работы)</t>
  </si>
  <si>
    <t>Содержание мест погребения</t>
  </si>
  <si>
    <t>1. Площадь захоронений
2. Организация и ведение учета захоронений</t>
  </si>
  <si>
    <t xml:space="preserve">МУНИЦИПАЛЬНЫЙ СЕГМЕНТ РЕГИОНАЛЬНОГО ПЕРЕЧНЯ (КЛАССИФИКАТОРА) МУНИЦИПАЛЬНЫХ УСЛУГ, НЕ ВКЛЮЧЕННЫХ В ОБЩЕРОССИЙСКИЕ БАЗОВЫЕ (ОТРАСЛЕВЫЕ) ПЕРЕЧНИ (КЛАССИФИКАТОРЫ) ГОСУДАРСТВЕННЫХ И МУНИЦИПАЛЬНЫХ УСЛУГ, ОКАЗЫВАЕМЫХ ФИЗИЧЕСКИМ ЛИЦАМ, И РАБОТ ГОРОДСКОГО ОКРУГА ГОРОД САЛАВАТ РЕСПУБЛИКИ БАШКОРТОСТАН </t>
  </si>
  <si>
    <t>Организация благоустройства и озеленения в отношении объектов муниципальной собственности, мест общего пользования</t>
  </si>
  <si>
    <t>1. Человек
2.Человеко-день</t>
  </si>
  <si>
    <t xml:space="preserve">1.Число обучающихся  
2.Число человеко-дней обучения </t>
  </si>
  <si>
    <t xml:space="preserve">Число обучающихся  </t>
  </si>
  <si>
    <t xml:space="preserve">Количество человеко-часов  </t>
  </si>
  <si>
    <t xml:space="preserve">1.Число человеко-часов пребывания  
2.Количество человек 
3.Число человеко-дней пребывания  </t>
  </si>
  <si>
    <t>1.Человеко-час
2.Человек
3.Человеко-день</t>
  </si>
  <si>
    <t xml:space="preserve">1. Количество проведенных мероприятий 
2. Количество участников мероприятий 
3. Количество проведенных мероприятий
4. Количество проведенных мероприятий  </t>
  </si>
  <si>
    <t xml:space="preserve"> Число лиц, прошедших спортивную подготовку на этапах спортивной подготовки</t>
  </si>
  <si>
    <t xml:space="preserve">Количество кружков и секций </t>
  </si>
  <si>
    <t>1. Человек
2. Единица</t>
  </si>
  <si>
    <t>1. Человеко-день
2. Человек
3. Час
4. Единица</t>
  </si>
  <si>
    <t>1. Квадратный метр
2. Единица</t>
  </si>
  <si>
    <t>Площадь территории</t>
  </si>
  <si>
    <t xml:space="preserve"> 1. Число посетителей
2. Количество выставок</t>
  </si>
  <si>
    <t>Методическая, психолого-педагогическая, диагностическая и консультативная помощь</t>
  </si>
  <si>
    <t>Значение показателя объема муниципальной услуги (работы) по годам</t>
  </si>
  <si>
    <t>Расходы проекта бюджета городского округа город Салават Республики Башкортостан Республики Башкортостан на оказание муниципальной услуги (выполнение работы) по годам, 
рублей</t>
  </si>
  <si>
    <t>Значение показателя объема мунипальной услуги (работы) по годам</t>
  </si>
  <si>
    <t>Расходы проекта бюджета городского округа грод Салават Республики Башкортостан на оказание муниципальной услуги (выполнение работы) по годам, рублей</t>
  </si>
  <si>
    <t>06290</t>
  </si>
  <si>
    <t>43290</t>
  </si>
  <si>
    <t>Реализация дополнительных общеразвивающих программ</t>
  </si>
  <si>
    <t xml:space="preserve">1. Количество объектов 
2. Количество обращений
3. Выполнение работ по организации благоустройства и озеленению </t>
  </si>
  <si>
    <t xml:space="preserve">1. Штука 
2. Штука 
3. Метр </t>
  </si>
  <si>
    <t>1. Количество объектов 
2. Количество обращений
3. Выполнение работ по организации благоустройства и озеленению</t>
  </si>
  <si>
    <t>1. Штука 
2. Штука 
3. Метр</t>
  </si>
  <si>
    <t xml:space="preserve">1.                                                           2. 
3. </t>
  </si>
  <si>
    <t>06290
21950</t>
  </si>
  <si>
    <t>42390
21950
S2050</t>
  </si>
  <si>
    <t>44290
21950
S2040</t>
  </si>
  <si>
    <t>44190
21950
S2040</t>
  </si>
  <si>
    <t>48300
21950
M2900</t>
  </si>
  <si>
    <t>43190
21950</t>
  </si>
  <si>
    <t>42390
S2050</t>
  </si>
  <si>
    <t>42970
43590
45290</t>
  </si>
  <si>
    <t>45990
21950</t>
  </si>
  <si>
    <t>42190
73040
73310
73050</t>
  </si>
  <si>
    <t>42190
73040
73310
73050
21950</t>
  </si>
  <si>
    <t>42390
S2050
21950</t>
  </si>
  <si>
    <t>43590
45290</t>
  </si>
  <si>
    <t>45870
24700</t>
  </si>
  <si>
    <t>44290
S2040</t>
  </si>
  <si>
    <t>44190
S2040</t>
  </si>
  <si>
    <t>45870
24700
74110</t>
  </si>
  <si>
    <t>1. 18300 
2. 60</t>
  </si>
  <si>
    <t xml:space="preserve">1. 19300
2. 65 </t>
  </si>
  <si>
    <t>1. 22850
2. 70</t>
  </si>
  <si>
    <t>1. 26200
2. 75</t>
  </si>
  <si>
    <t>1. 807                                                           2. 290528
3. 161
4. 1793</t>
  </si>
  <si>
    <t>1. 823                                                           2. 296337
3. 165
4. 1827</t>
  </si>
  <si>
    <t>1. 840                                                           2. 302362 
3. 168
4. 1862</t>
  </si>
  <si>
    <t>Присмотр и уход</t>
  </si>
  <si>
    <t>17</t>
  </si>
  <si>
    <t>1. 7 693
2. 1 061 634</t>
  </si>
  <si>
    <t>1.   312 984                                                       2. 207
3. 13 041</t>
  </si>
  <si>
    <t>1.150                                   2.36 600</t>
  </si>
  <si>
    <t xml:space="preserve">   1.  727895
2.  1940</t>
  </si>
  <si>
    <t xml:space="preserve"> 1.727895
2.  2400</t>
  </si>
  <si>
    <t>1.727895
2.  2400</t>
  </si>
  <si>
    <t>1.727895
2. 2400</t>
  </si>
  <si>
    <t>42090 
21950</t>
  </si>
  <si>
    <t>73020
73300
73030</t>
  </si>
  <si>
    <t>42090</t>
  </si>
  <si>
    <t>1. 11                                                          2. 0
3. 51342</t>
  </si>
  <si>
    <t>Спортивная подготовка базовых видов спорта</t>
  </si>
  <si>
    <t>S2810</t>
  </si>
  <si>
    <t>42390
S2050
42400</t>
  </si>
  <si>
    <t>Ожидаемое выполнение муниципального задания на оказание муниципальных услуг (выполнение работ) муниципальными учреждениями городского округа город Салават Республики Башкортостан за 2025 год (оценка текущего финансового года) в натуральном и стоимостном выражениях</t>
  </si>
  <si>
    <t>1. 806
2. 290478
3. 161
4. 1693</t>
  </si>
  <si>
    <t>Сведения о планируемых на 2026 год и на плановый период 2027 и 2028 годов объемах оказания муниципальных услуг (выполнения работ) муниципальными учреждениями городского округа грод Салават Республики Башкортостан в натуральном и стоимостном выражениях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</si>
</sst>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\ _₽"/>
    <numFmt numFmtId="167" formatCode="_-* #,##0.00&quot; ₽&quot;_-;\-* #,##0.00&quot; ₽&quot;_-;_-* \-??&quot; ₽&quot;_-;_-@_-"/>
    <numFmt numFmtId="168" formatCode="_-* #,##0.00\ _₽_-;\-* #,##0.00\ _₽_-;_-* \-??\ _₽_-;_-@_-"/>
    <numFmt numFmtId="169" formatCode="_-* #,##0.00_р_._-;\-* #,##0.00_р_._-;_-* \-??_р_._-;_-@_-"/>
    <numFmt numFmtId="170" formatCode="#,##0.00_ ;[Red]\-#,##0.00\ "/>
    <numFmt numFmtId="171" formatCode="#,##0.00;[Red]\-#,##0.00"/>
    <numFmt numFmtId="172" formatCode="#,##0.00\ _₽"/>
    <numFmt numFmtId="173" formatCode="#,##0.00;[Red]#,##0.00"/>
  </numFmts>
  <fonts count="4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rgb="FFD9DEE5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16">
    <xf numFmtId="0" fontId="0" fillId="0" borderId="0"/>
    <xf numFmtId="0" fontId="20" fillId="0" borderId="0"/>
    <xf numFmtId="0" fontId="21" fillId="0" borderId="0"/>
    <xf numFmtId="0" fontId="19" fillId="0" borderId="0"/>
    <xf numFmtId="0" fontId="18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30" fillId="0" borderId="0"/>
    <xf numFmtId="168" fontId="30" fillId="0" borderId="0" applyBorder="0" applyProtection="0"/>
    <xf numFmtId="167" fontId="30" fillId="0" borderId="0" applyBorder="0" applyProtection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168" fontId="30" fillId="0" borderId="0" applyBorder="0" applyProtection="0"/>
    <xf numFmtId="168" fontId="30" fillId="0" borderId="0" applyBorder="0" applyProtection="0"/>
    <xf numFmtId="169" fontId="30" fillId="0" borderId="0" applyBorder="0" applyProtection="0"/>
    <xf numFmtId="169" fontId="30" fillId="0" borderId="0" applyBorder="0" applyProtection="0"/>
    <xf numFmtId="0" fontId="32" fillId="5" borderId="0" applyBorder="0" applyProtection="0"/>
    <xf numFmtId="0" fontId="33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4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36" fillId="0" borderId="1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2512" applyFont="1" applyFill="1" applyBorder="1" applyAlignment="1" applyProtection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7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0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3" fontId="40" fillId="2" borderId="1" xfId="2" applyNumberFormat="1" applyFont="1" applyFill="1" applyBorder="1" applyAlignment="1" applyProtection="1">
      <alignment horizontal="center" vertical="center" wrapText="1"/>
      <protection hidden="1"/>
    </xf>
    <xf numFmtId="165" fontId="40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40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40" fillId="2" borderId="1" xfId="0" applyNumberFormat="1" applyFont="1" applyFill="1" applyBorder="1" applyAlignment="1">
      <alignment vertical="center" wrapText="1"/>
    </xf>
    <xf numFmtId="0" fontId="40" fillId="0" borderId="1" xfId="2" applyFont="1" applyFill="1" applyBorder="1" applyAlignment="1">
      <alignment horizontal="center" vertical="center" wrapText="1"/>
    </xf>
    <xf numFmtId="3" fontId="40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166" fontId="38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8" fillId="2" borderId="0" xfId="0" applyFont="1" applyFill="1" applyBorder="1" applyAlignment="1">
      <alignment horizontal="left" vertical="center" wrapText="1"/>
    </xf>
    <xf numFmtId="166" fontId="38" fillId="2" borderId="0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40" fillId="2" borderId="1" xfId="0" applyNumberFormat="1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0" fillId="2" borderId="2" xfId="0" applyNumberFormat="1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4" fontId="40" fillId="2" borderId="1" xfId="106" applyNumberFormat="1" applyFont="1" applyFill="1" applyBorder="1" applyAlignment="1">
      <alignment horizontal="center" vertical="center" wrapText="1" shrinkToFit="1"/>
    </xf>
    <xf numFmtId="43" fontId="38" fillId="2" borderId="0" xfId="0" applyNumberFormat="1" applyFont="1" applyFill="1" applyAlignment="1">
      <alignment vertical="center" wrapText="1"/>
    </xf>
    <xf numFmtId="0" fontId="38" fillId="2" borderId="1" xfId="5" applyFont="1" applyFill="1" applyBorder="1" applyAlignment="1">
      <alignment horizontal="center" vertical="center" wrapText="1"/>
    </xf>
    <xf numFmtId="166" fontId="40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40" fillId="2" borderId="1" xfId="2492" applyNumberFormat="1" applyFont="1" applyFill="1" applyBorder="1" applyAlignment="1">
      <alignment horizontal="left" vertical="center" wrapText="1"/>
    </xf>
    <xf numFmtId="0" fontId="38" fillId="2" borderId="1" xfId="2492" applyFont="1" applyFill="1" applyBorder="1" applyAlignment="1">
      <alignment horizontal="center" vertical="center" wrapText="1"/>
    </xf>
    <xf numFmtId="0" fontId="38" fillId="0" borderId="1" xfId="2492" applyFont="1" applyFill="1" applyBorder="1" applyAlignment="1">
      <alignment horizontal="center" vertical="center" wrapText="1"/>
    </xf>
    <xf numFmtId="0" fontId="38" fillId="0" borderId="1" xfId="2492" applyFont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4" fontId="39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 vertical="center" wrapText="1"/>
    </xf>
    <xf numFmtId="4" fontId="39" fillId="0" borderId="1" xfId="0" applyNumberFormat="1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4" fontId="40" fillId="2" borderId="1" xfId="2" applyNumberFormat="1" applyFont="1" applyFill="1" applyBorder="1" applyAlignment="1" applyProtection="1">
      <alignment horizontal="center" vertical="center" wrapText="1"/>
      <protection hidden="1"/>
    </xf>
    <xf numFmtId="4" fontId="40" fillId="2" borderId="1" xfId="0" applyNumberFormat="1" applyFont="1" applyFill="1" applyBorder="1" applyAlignment="1">
      <alignment horizontal="center" vertical="center" wrapText="1"/>
    </xf>
    <xf numFmtId="4" fontId="38" fillId="2" borderId="1" xfId="2492" applyNumberFormat="1" applyFont="1" applyFill="1" applyBorder="1" applyAlignment="1">
      <alignment horizontal="center" vertical="center" wrapText="1"/>
    </xf>
    <xf numFmtId="4" fontId="40" fillId="0" borderId="1" xfId="2" applyNumberFormat="1" applyFont="1" applyFill="1" applyBorder="1" applyAlignment="1" applyProtection="1">
      <alignment horizontal="center" vertical="center" wrapText="1"/>
      <protection hidden="1"/>
    </xf>
    <xf numFmtId="171" fontId="40" fillId="0" borderId="1" xfId="2" applyNumberFormat="1" applyFont="1" applyFill="1" applyBorder="1" applyAlignment="1" applyProtection="1">
      <alignment horizontal="center" vertical="center" wrapText="1"/>
      <protection hidden="1"/>
    </xf>
    <xf numFmtId="165" fontId="38" fillId="0" borderId="1" xfId="0" applyNumberFormat="1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49" fontId="43" fillId="6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5" fontId="42" fillId="2" borderId="1" xfId="0" applyNumberFormat="1" applyFont="1" applyFill="1" applyBorder="1" applyAlignment="1">
      <alignment horizontal="center" vertical="center" wrapText="1"/>
    </xf>
    <xf numFmtId="43" fontId="42" fillId="2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73" fontId="44" fillId="0" borderId="0" xfId="0" applyNumberFormat="1" applyFont="1" applyAlignment="1">
      <alignment horizontal="center" vertical="center" wrapText="1"/>
    </xf>
    <xf numFmtId="173" fontId="44" fillId="0" borderId="0" xfId="2513" applyNumberFormat="1" applyFont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38" fillId="2" borderId="1" xfId="2" applyNumberFormat="1" applyFont="1" applyFill="1" applyBorder="1" applyAlignment="1" applyProtection="1">
      <alignment horizontal="center" vertical="center" wrapText="1"/>
    </xf>
    <xf numFmtId="3" fontId="40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42" fillId="0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172" fontId="40" fillId="2" borderId="1" xfId="0" applyNumberFormat="1" applyFont="1" applyFill="1" applyBorder="1" applyAlignment="1">
      <alignment horizontal="center" vertical="center" wrapText="1"/>
    </xf>
    <xf numFmtId="4" fontId="40" fillId="2" borderId="7" xfId="0" applyNumberFormat="1" applyFont="1" applyFill="1" applyBorder="1" applyAlignment="1">
      <alignment horizontal="center" vertical="center" wrapText="1"/>
    </xf>
    <xf numFmtId="4" fontId="40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39" fillId="2" borderId="0" xfId="0" applyFont="1" applyFill="1" applyAlignment="1">
      <alignment horizontal="center" vertical="center" wrapText="1"/>
    </xf>
    <xf numFmtId="4" fontId="39" fillId="2" borderId="1" xfId="2" applyNumberFormat="1" applyFont="1" applyFill="1" applyBorder="1" applyAlignment="1" applyProtection="1">
      <alignment horizontal="center" vertical="center" wrapText="1"/>
      <protection hidden="1"/>
    </xf>
    <xf numFmtId="170" fontId="39" fillId="2" borderId="10" xfId="0" applyNumberFormat="1" applyFont="1" applyFill="1" applyBorder="1" applyAlignment="1">
      <alignment horizontal="right" vertical="center"/>
    </xf>
    <xf numFmtId="170" fontId="40" fillId="2" borderId="9" xfId="0" applyNumberFormat="1" applyFont="1" applyFill="1" applyBorder="1" applyAlignment="1">
      <alignment horizontal="right" vertical="center"/>
    </xf>
    <xf numFmtId="4" fontId="40" fillId="2" borderId="0" xfId="0" applyNumberFormat="1" applyFont="1" applyFill="1" applyAlignment="1">
      <alignment horizontal="center" vertical="center" wrapText="1"/>
    </xf>
    <xf numFmtId="4" fontId="40" fillId="2" borderId="9" xfId="0" applyNumberFormat="1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4" fontId="40" fillId="2" borderId="1" xfId="2492" applyNumberFormat="1" applyFont="1" applyFill="1" applyBorder="1" applyAlignment="1">
      <alignment horizontal="center" vertical="center" wrapText="1"/>
    </xf>
    <xf numFmtId="0" fontId="40" fillId="2" borderId="1" xfId="2" applyNumberFormat="1" applyFont="1" applyFill="1" applyBorder="1" applyAlignment="1" applyProtection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 wrapText="1"/>
    </xf>
    <xf numFmtId="4" fontId="38" fillId="0" borderId="9" xfId="2513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43" fontId="42" fillId="2" borderId="7" xfId="0" applyNumberFormat="1" applyFont="1" applyFill="1" applyBorder="1" applyAlignment="1">
      <alignment horizontal="center" vertical="center" wrapText="1"/>
    </xf>
    <xf numFmtId="43" fontId="42" fillId="2" borderId="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right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42" fillId="2" borderId="7" xfId="0" applyNumberFormat="1" applyFont="1" applyFill="1" applyBorder="1" applyAlignment="1">
      <alignment horizontal="center" vertical="center" wrapText="1"/>
    </xf>
    <xf numFmtId="49" fontId="42" fillId="2" borderId="6" xfId="0" applyNumberFormat="1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</cellXfs>
  <cellStyles count="2516">
    <cellStyle name="Excel Built-in Bad" xfId="2511"/>
    <cellStyle name="Гиперссылка" xfId="2512" builtinId="8"/>
    <cellStyle name="Денежный 2" xfId="2494"/>
    <cellStyle name="Обычный" xfId="0" builtinId="0"/>
    <cellStyle name="Обычный 10" xfId="834"/>
    <cellStyle name="Обычный 11" xfId="2491"/>
    <cellStyle name="Обычный 12" xfId="2514"/>
    <cellStyle name="Обычный 2" xfId="2"/>
    <cellStyle name="Обычный 2 2" xfId="7"/>
    <cellStyle name="Обычный 2 2 10" xfId="1667"/>
    <cellStyle name="Обычный 2 2 11" xfId="2081"/>
    <cellStyle name="Обычный 2 2 12" xfId="2496"/>
    <cellStyle name="Обычный 2 2 2" xfId="22"/>
    <cellStyle name="Обычный 2 2 2 10" xfId="2094"/>
    <cellStyle name="Обычный 2 2 2 2" xfId="57"/>
    <cellStyle name="Обычный 2 2 2 2 2" xfId="161"/>
    <cellStyle name="Обычный 2 2 2 2 2 2" xfId="368"/>
    <cellStyle name="Обычный 2 2 2 2 2 2 2" xfId="782"/>
    <cellStyle name="Обычный 2 2 2 2 2 2 3" xfId="1197"/>
    <cellStyle name="Обычный 2 2 2 2 2 2 4" xfId="1611"/>
    <cellStyle name="Обычный 2 2 2 2 2 2 5" xfId="2025"/>
    <cellStyle name="Обычный 2 2 2 2 2 2 6" xfId="2439"/>
    <cellStyle name="Обычный 2 2 2 2 2 3" xfId="575"/>
    <cellStyle name="Обычный 2 2 2 2 2 4" xfId="990"/>
    <cellStyle name="Обычный 2 2 2 2 2 5" xfId="1404"/>
    <cellStyle name="Обычный 2 2 2 2 2 6" xfId="1818"/>
    <cellStyle name="Обычный 2 2 2 2 2 7" xfId="2232"/>
    <cellStyle name="Обычный 2 2 2 2 3" xfId="264"/>
    <cellStyle name="Обычный 2 2 2 2 3 2" xfId="678"/>
    <cellStyle name="Обычный 2 2 2 2 3 3" xfId="1093"/>
    <cellStyle name="Обычный 2 2 2 2 3 4" xfId="1507"/>
    <cellStyle name="Обычный 2 2 2 2 3 5" xfId="1921"/>
    <cellStyle name="Обычный 2 2 2 2 3 6" xfId="2335"/>
    <cellStyle name="Обычный 2 2 2 2 4" xfId="471"/>
    <cellStyle name="Обычный 2 2 2 2 5" xfId="886"/>
    <cellStyle name="Обычный 2 2 2 2 6" xfId="1300"/>
    <cellStyle name="Обычный 2 2 2 2 7" xfId="1714"/>
    <cellStyle name="Обычный 2 2 2 2 8" xfId="2128"/>
    <cellStyle name="Обычный 2 2 2 3" xfId="92"/>
    <cellStyle name="Обычный 2 2 2 3 2" xfId="196"/>
    <cellStyle name="Обычный 2 2 2 3 2 2" xfId="403"/>
    <cellStyle name="Обычный 2 2 2 3 2 2 2" xfId="817"/>
    <cellStyle name="Обычный 2 2 2 3 2 2 3" xfId="1232"/>
    <cellStyle name="Обычный 2 2 2 3 2 2 4" xfId="1646"/>
    <cellStyle name="Обычный 2 2 2 3 2 2 5" xfId="2060"/>
    <cellStyle name="Обычный 2 2 2 3 2 2 6" xfId="2474"/>
    <cellStyle name="Обычный 2 2 2 3 2 3" xfId="610"/>
    <cellStyle name="Обычный 2 2 2 3 2 4" xfId="1025"/>
    <cellStyle name="Обычный 2 2 2 3 2 5" xfId="1439"/>
    <cellStyle name="Обычный 2 2 2 3 2 6" xfId="1853"/>
    <cellStyle name="Обычный 2 2 2 3 2 7" xfId="2267"/>
    <cellStyle name="Обычный 2 2 2 3 3" xfId="299"/>
    <cellStyle name="Обычный 2 2 2 3 3 2" xfId="713"/>
    <cellStyle name="Обычный 2 2 2 3 3 3" xfId="1128"/>
    <cellStyle name="Обычный 2 2 2 3 3 4" xfId="1542"/>
    <cellStyle name="Обычный 2 2 2 3 3 5" xfId="1956"/>
    <cellStyle name="Обычный 2 2 2 3 3 6" xfId="2370"/>
    <cellStyle name="Обычный 2 2 2 3 4" xfId="506"/>
    <cellStyle name="Обычный 2 2 2 3 5" xfId="921"/>
    <cellStyle name="Обычный 2 2 2 3 6" xfId="1335"/>
    <cellStyle name="Обычный 2 2 2 3 7" xfId="1749"/>
    <cellStyle name="Обычный 2 2 2 3 8" xfId="2163"/>
    <cellStyle name="Обычный 2 2 2 4" xfId="127"/>
    <cellStyle name="Обычный 2 2 2 4 2" xfId="334"/>
    <cellStyle name="Обычный 2 2 2 4 2 2" xfId="748"/>
    <cellStyle name="Обычный 2 2 2 4 2 3" xfId="1163"/>
    <cellStyle name="Обычный 2 2 2 4 2 4" xfId="1577"/>
    <cellStyle name="Обычный 2 2 2 4 2 5" xfId="1991"/>
    <cellStyle name="Обычный 2 2 2 4 2 6" xfId="2405"/>
    <cellStyle name="Обычный 2 2 2 4 3" xfId="541"/>
    <cellStyle name="Обычный 2 2 2 4 4" xfId="956"/>
    <cellStyle name="Обычный 2 2 2 4 5" xfId="1370"/>
    <cellStyle name="Обычный 2 2 2 4 6" xfId="1784"/>
    <cellStyle name="Обычный 2 2 2 4 7" xfId="2198"/>
    <cellStyle name="Обычный 2 2 2 5" xfId="230"/>
    <cellStyle name="Обычный 2 2 2 5 2" xfId="644"/>
    <cellStyle name="Обычный 2 2 2 5 3" xfId="1059"/>
    <cellStyle name="Обычный 2 2 2 5 4" xfId="1473"/>
    <cellStyle name="Обычный 2 2 2 5 5" xfId="1887"/>
    <cellStyle name="Обычный 2 2 2 5 6" xfId="2301"/>
    <cellStyle name="Обычный 2 2 2 6" xfId="437"/>
    <cellStyle name="Обычный 2 2 2 7" xfId="852"/>
    <cellStyle name="Обычный 2 2 2 8" xfId="1266"/>
    <cellStyle name="Обычный 2 2 2 9" xfId="1680"/>
    <cellStyle name="Обычный 2 2 3" xfId="44"/>
    <cellStyle name="Обычный 2 2 3 2" xfId="148"/>
    <cellStyle name="Обычный 2 2 3 2 2" xfId="355"/>
    <cellStyle name="Обычный 2 2 3 2 2 2" xfId="769"/>
    <cellStyle name="Обычный 2 2 3 2 2 3" xfId="1184"/>
    <cellStyle name="Обычный 2 2 3 2 2 4" xfId="1598"/>
    <cellStyle name="Обычный 2 2 3 2 2 5" xfId="2012"/>
    <cellStyle name="Обычный 2 2 3 2 2 6" xfId="2426"/>
    <cellStyle name="Обычный 2 2 3 2 3" xfId="562"/>
    <cellStyle name="Обычный 2 2 3 2 4" xfId="977"/>
    <cellStyle name="Обычный 2 2 3 2 5" xfId="1391"/>
    <cellStyle name="Обычный 2 2 3 2 6" xfId="1805"/>
    <cellStyle name="Обычный 2 2 3 2 7" xfId="2219"/>
    <cellStyle name="Обычный 2 2 3 3" xfId="251"/>
    <cellStyle name="Обычный 2 2 3 3 2" xfId="665"/>
    <cellStyle name="Обычный 2 2 3 3 3" xfId="1080"/>
    <cellStyle name="Обычный 2 2 3 3 4" xfId="1494"/>
    <cellStyle name="Обычный 2 2 3 3 5" xfId="1908"/>
    <cellStyle name="Обычный 2 2 3 3 6" xfId="2322"/>
    <cellStyle name="Обычный 2 2 3 4" xfId="458"/>
    <cellStyle name="Обычный 2 2 3 5" xfId="873"/>
    <cellStyle name="Обычный 2 2 3 6" xfId="1287"/>
    <cellStyle name="Обычный 2 2 3 7" xfId="1701"/>
    <cellStyle name="Обычный 2 2 3 8" xfId="2115"/>
    <cellStyle name="Обычный 2 2 4" xfId="79"/>
    <cellStyle name="Обычный 2 2 4 2" xfId="183"/>
    <cellStyle name="Обычный 2 2 4 2 2" xfId="390"/>
    <cellStyle name="Обычный 2 2 4 2 2 2" xfId="804"/>
    <cellStyle name="Обычный 2 2 4 2 2 3" xfId="1219"/>
    <cellStyle name="Обычный 2 2 4 2 2 4" xfId="1633"/>
    <cellStyle name="Обычный 2 2 4 2 2 5" xfId="2047"/>
    <cellStyle name="Обычный 2 2 4 2 2 6" xfId="2461"/>
    <cellStyle name="Обычный 2 2 4 2 3" xfId="597"/>
    <cellStyle name="Обычный 2 2 4 2 4" xfId="1012"/>
    <cellStyle name="Обычный 2 2 4 2 5" xfId="1426"/>
    <cellStyle name="Обычный 2 2 4 2 6" xfId="1840"/>
    <cellStyle name="Обычный 2 2 4 2 7" xfId="2254"/>
    <cellStyle name="Обычный 2 2 4 3" xfId="286"/>
    <cellStyle name="Обычный 2 2 4 3 2" xfId="700"/>
    <cellStyle name="Обычный 2 2 4 3 3" xfId="1115"/>
    <cellStyle name="Обычный 2 2 4 3 4" xfId="1529"/>
    <cellStyle name="Обычный 2 2 4 3 5" xfId="1943"/>
    <cellStyle name="Обычный 2 2 4 3 6" xfId="2357"/>
    <cellStyle name="Обычный 2 2 4 4" xfId="493"/>
    <cellStyle name="Обычный 2 2 4 5" xfId="908"/>
    <cellStyle name="Обычный 2 2 4 6" xfId="1322"/>
    <cellStyle name="Обычный 2 2 4 7" xfId="1736"/>
    <cellStyle name="Обычный 2 2 4 8" xfId="2150"/>
    <cellStyle name="Обычный 2 2 5" xfId="114"/>
    <cellStyle name="Обычный 2 2 5 2" xfId="321"/>
    <cellStyle name="Обычный 2 2 5 2 2" xfId="735"/>
    <cellStyle name="Обычный 2 2 5 2 3" xfId="1150"/>
    <cellStyle name="Обычный 2 2 5 2 4" xfId="1564"/>
    <cellStyle name="Обычный 2 2 5 2 5" xfId="1978"/>
    <cellStyle name="Обычный 2 2 5 2 6" xfId="2392"/>
    <cellStyle name="Обычный 2 2 5 3" xfId="528"/>
    <cellStyle name="Обычный 2 2 5 4" xfId="943"/>
    <cellStyle name="Обычный 2 2 5 5" xfId="1357"/>
    <cellStyle name="Обычный 2 2 5 6" xfId="1771"/>
    <cellStyle name="Обычный 2 2 5 7" xfId="2185"/>
    <cellStyle name="Обычный 2 2 6" xfId="217"/>
    <cellStyle name="Обычный 2 2 6 2" xfId="631"/>
    <cellStyle name="Обычный 2 2 6 3" xfId="1046"/>
    <cellStyle name="Обычный 2 2 6 4" xfId="1460"/>
    <cellStyle name="Обычный 2 2 6 5" xfId="1874"/>
    <cellStyle name="Обычный 2 2 6 6" xfId="2288"/>
    <cellStyle name="Обычный 2 2 7" xfId="424"/>
    <cellStyle name="Обычный 2 2 8" xfId="839"/>
    <cellStyle name="Обычный 2 2 9" xfId="1253"/>
    <cellStyle name="Обычный 2 3" xfId="2497"/>
    <cellStyle name="Обычный 2 4" xfId="2498"/>
    <cellStyle name="Обычный 2 5" xfId="2499"/>
    <cellStyle name="Обычный 2 6" xfId="2500"/>
    <cellStyle name="Обычный 2 7" xfId="2495"/>
    <cellStyle name="Обычный 3" xfId="1"/>
    <cellStyle name="Обычный 3 10" xfId="420"/>
    <cellStyle name="Обычный 3 11" xfId="835"/>
    <cellStyle name="Обычный 3 12" xfId="1249"/>
    <cellStyle name="Обычный 3 13" xfId="1663"/>
    <cellStyle name="Обычный 3 14" xfId="2077"/>
    <cellStyle name="Обычный 3 15" xfId="2501"/>
    <cellStyle name="Обычный 3 2" xfId="8"/>
    <cellStyle name="Обычный 3 2 10" xfId="1668"/>
    <cellStyle name="Обычный 3 2 11" xfId="2082"/>
    <cellStyle name="Обычный 3 2 12" xfId="2502"/>
    <cellStyle name="Обычный 3 2 2" xfId="24"/>
    <cellStyle name="Обычный 3 2 2 10" xfId="2096"/>
    <cellStyle name="Обычный 3 2 2 2" xfId="59"/>
    <cellStyle name="Обычный 3 2 2 2 2" xfId="163"/>
    <cellStyle name="Обычный 3 2 2 2 2 2" xfId="370"/>
    <cellStyle name="Обычный 3 2 2 2 2 2 2" xfId="784"/>
    <cellStyle name="Обычный 3 2 2 2 2 2 3" xfId="1199"/>
    <cellStyle name="Обычный 3 2 2 2 2 2 4" xfId="1613"/>
    <cellStyle name="Обычный 3 2 2 2 2 2 5" xfId="2027"/>
    <cellStyle name="Обычный 3 2 2 2 2 2 6" xfId="2441"/>
    <cellStyle name="Обычный 3 2 2 2 2 3" xfId="577"/>
    <cellStyle name="Обычный 3 2 2 2 2 4" xfId="992"/>
    <cellStyle name="Обычный 3 2 2 2 2 5" xfId="1406"/>
    <cellStyle name="Обычный 3 2 2 2 2 6" xfId="1820"/>
    <cellStyle name="Обычный 3 2 2 2 2 7" xfId="2234"/>
    <cellStyle name="Обычный 3 2 2 2 3" xfId="266"/>
    <cellStyle name="Обычный 3 2 2 2 3 2" xfId="680"/>
    <cellStyle name="Обычный 3 2 2 2 3 3" xfId="1095"/>
    <cellStyle name="Обычный 3 2 2 2 3 4" xfId="1509"/>
    <cellStyle name="Обычный 3 2 2 2 3 5" xfId="1923"/>
    <cellStyle name="Обычный 3 2 2 2 3 6" xfId="2337"/>
    <cellStyle name="Обычный 3 2 2 2 4" xfId="473"/>
    <cellStyle name="Обычный 3 2 2 2 5" xfId="888"/>
    <cellStyle name="Обычный 3 2 2 2 6" xfId="1302"/>
    <cellStyle name="Обычный 3 2 2 2 7" xfId="1716"/>
    <cellStyle name="Обычный 3 2 2 2 8" xfId="2130"/>
    <cellStyle name="Обычный 3 2 2 3" xfId="94"/>
    <cellStyle name="Обычный 3 2 2 3 2" xfId="198"/>
    <cellStyle name="Обычный 3 2 2 3 2 2" xfId="405"/>
    <cellStyle name="Обычный 3 2 2 3 2 2 2" xfId="819"/>
    <cellStyle name="Обычный 3 2 2 3 2 2 3" xfId="1234"/>
    <cellStyle name="Обычный 3 2 2 3 2 2 4" xfId="1648"/>
    <cellStyle name="Обычный 3 2 2 3 2 2 5" xfId="2062"/>
    <cellStyle name="Обычный 3 2 2 3 2 2 6" xfId="2476"/>
    <cellStyle name="Обычный 3 2 2 3 2 3" xfId="612"/>
    <cellStyle name="Обычный 3 2 2 3 2 4" xfId="1027"/>
    <cellStyle name="Обычный 3 2 2 3 2 5" xfId="1441"/>
    <cellStyle name="Обычный 3 2 2 3 2 6" xfId="1855"/>
    <cellStyle name="Обычный 3 2 2 3 2 7" xfId="2269"/>
    <cellStyle name="Обычный 3 2 2 3 3" xfId="301"/>
    <cellStyle name="Обычный 3 2 2 3 3 2" xfId="715"/>
    <cellStyle name="Обычный 3 2 2 3 3 3" xfId="1130"/>
    <cellStyle name="Обычный 3 2 2 3 3 4" xfId="1544"/>
    <cellStyle name="Обычный 3 2 2 3 3 5" xfId="1958"/>
    <cellStyle name="Обычный 3 2 2 3 3 6" xfId="2372"/>
    <cellStyle name="Обычный 3 2 2 3 4" xfId="508"/>
    <cellStyle name="Обычный 3 2 2 3 5" xfId="923"/>
    <cellStyle name="Обычный 3 2 2 3 6" xfId="1337"/>
    <cellStyle name="Обычный 3 2 2 3 7" xfId="1751"/>
    <cellStyle name="Обычный 3 2 2 3 8" xfId="2165"/>
    <cellStyle name="Обычный 3 2 2 4" xfId="129"/>
    <cellStyle name="Обычный 3 2 2 4 2" xfId="336"/>
    <cellStyle name="Обычный 3 2 2 4 2 2" xfId="750"/>
    <cellStyle name="Обычный 3 2 2 4 2 3" xfId="1165"/>
    <cellStyle name="Обычный 3 2 2 4 2 4" xfId="1579"/>
    <cellStyle name="Обычный 3 2 2 4 2 5" xfId="1993"/>
    <cellStyle name="Обычный 3 2 2 4 2 6" xfId="2407"/>
    <cellStyle name="Обычный 3 2 2 4 3" xfId="543"/>
    <cellStyle name="Обычный 3 2 2 4 4" xfId="958"/>
    <cellStyle name="Обычный 3 2 2 4 5" xfId="1372"/>
    <cellStyle name="Обычный 3 2 2 4 6" xfId="1786"/>
    <cellStyle name="Обычный 3 2 2 4 7" xfId="2200"/>
    <cellStyle name="Обычный 3 2 2 5" xfId="232"/>
    <cellStyle name="Обычный 3 2 2 5 2" xfId="646"/>
    <cellStyle name="Обычный 3 2 2 5 3" xfId="1061"/>
    <cellStyle name="Обычный 3 2 2 5 4" xfId="1475"/>
    <cellStyle name="Обычный 3 2 2 5 5" xfId="1889"/>
    <cellStyle name="Обычный 3 2 2 5 6" xfId="2303"/>
    <cellStyle name="Обычный 3 2 2 6" xfId="439"/>
    <cellStyle name="Обычный 3 2 2 7" xfId="854"/>
    <cellStyle name="Обычный 3 2 2 8" xfId="1268"/>
    <cellStyle name="Обычный 3 2 2 9" xfId="1682"/>
    <cellStyle name="Обычный 3 2 3" xfId="45"/>
    <cellStyle name="Обычный 3 2 3 2" xfId="149"/>
    <cellStyle name="Обычный 3 2 3 2 2" xfId="356"/>
    <cellStyle name="Обычный 3 2 3 2 2 2" xfId="770"/>
    <cellStyle name="Обычный 3 2 3 2 2 3" xfId="1185"/>
    <cellStyle name="Обычный 3 2 3 2 2 4" xfId="1599"/>
    <cellStyle name="Обычный 3 2 3 2 2 5" xfId="2013"/>
    <cellStyle name="Обычный 3 2 3 2 2 6" xfId="2427"/>
    <cellStyle name="Обычный 3 2 3 2 3" xfId="563"/>
    <cellStyle name="Обычный 3 2 3 2 4" xfId="978"/>
    <cellStyle name="Обычный 3 2 3 2 5" xfId="1392"/>
    <cellStyle name="Обычный 3 2 3 2 6" xfId="1806"/>
    <cellStyle name="Обычный 3 2 3 2 7" xfId="2220"/>
    <cellStyle name="Обычный 3 2 3 3" xfId="252"/>
    <cellStyle name="Обычный 3 2 3 3 2" xfId="666"/>
    <cellStyle name="Обычный 3 2 3 3 3" xfId="1081"/>
    <cellStyle name="Обычный 3 2 3 3 4" xfId="1495"/>
    <cellStyle name="Обычный 3 2 3 3 5" xfId="1909"/>
    <cellStyle name="Обычный 3 2 3 3 6" xfId="2323"/>
    <cellStyle name="Обычный 3 2 3 4" xfId="459"/>
    <cellStyle name="Обычный 3 2 3 5" xfId="874"/>
    <cellStyle name="Обычный 3 2 3 6" xfId="1288"/>
    <cellStyle name="Обычный 3 2 3 7" xfId="1702"/>
    <cellStyle name="Обычный 3 2 3 8" xfId="2116"/>
    <cellStyle name="Обычный 3 2 4" xfId="80"/>
    <cellStyle name="Обычный 3 2 4 2" xfId="184"/>
    <cellStyle name="Обычный 3 2 4 2 2" xfId="391"/>
    <cellStyle name="Обычный 3 2 4 2 2 2" xfId="805"/>
    <cellStyle name="Обычный 3 2 4 2 2 3" xfId="1220"/>
    <cellStyle name="Обычный 3 2 4 2 2 4" xfId="1634"/>
    <cellStyle name="Обычный 3 2 4 2 2 5" xfId="2048"/>
    <cellStyle name="Обычный 3 2 4 2 2 6" xfId="2462"/>
    <cellStyle name="Обычный 3 2 4 2 3" xfId="598"/>
    <cellStyle name="Обычный 3 2 4 2 4" xfId="1013"/>
    <cellStyle name="Обычный 3 2 4 2 5" xfId="1427"/>
    <cellStyle name="Обычный 3 2 4 2 6" xfId="1841"/>
    <cellStyle name="Обычный 3 2 4 2 7" xfId="2255"/>
    <cellStyle name="Обычный 3 2 4 3" xfId="287"/>
    <cellStyle name="Обычный 3 2 4 3 2" xfId="701"/>
    <cellStyle name="Обычный 3 2 4 3 3" xfId="1116"/>
    <cellStyle name="Обычный 3 2 4 3 4" xfId="1530"/>
    <cellStyle name="Обычный 3 2 4 3 5" xfId="1944"/>
    <cellStyle name="Обычный 3 2 4 3 6" xfId="2358"/>
    <cellStyle name="Обычный 3 2 4 4" xfId="494"/>
    <cellStyle name="Обычный 3 2 4 5" xfId="909"/>
    <cellStyle name="Обычный 3 2 4 6" xfId="1323"/>
    <cellStyle name="Обычный 3 2 4 7" xfId="1737"/>
    <cellStyle name="Обычный 3 2 4 8" xfId="2151"/>
    <cellStyle name="Обычный 3 2 5" xfId="115"/>
    <cellStyle name="Обычный 3 2 5 2" xfId="322"/>
    <cellStyle name="Обычный 3 2 5 2 2" xfId="736"/>
    <cellStyle name="Обычный 3 2 5 2 3" xfId="1151"/>
    <cellStyle name="Обычный 3 2 5 2 4" xfId="1565"/>
    <cellStyle name="Обычный 3 2 5 2 5" xfId="1979"/>
    <cellStyle name="Обычный 3 2 5 2 6" xfId="2393"/>
    <cellStyle name="Обычный 3 2 5 3" xfId="529"/>
    <cellStyle name="Обычный 3 2 5 4" xfId="944"/>
    <cellStyle name="Обычный 3 2 5 5" xfId="1358"/>
    <cellStyle name="Обычный 3 2 5 6" xfId="1772"/>
    <cellStyle name="Обычный 3 2 5 7" xfId="2186"/>
    <cellStyle name="Обычный 3 2 6" xfId="218"/>
    <cellStyle name="Обычный 3 2 6 2" xfId="632"/>
    <cellStyle name="Обычный 3 2 6 3" xfId="1047"/>
    <cellStyle name="Обычный 3 2 6 4" xfId="1461"/>
    <cellStyle name="Обычный 3 2 6 5" xfId="1875"/>
    <cellStyle name="Обычный 3 2 6 6" xfId="2289"/>
    <cellStyle name="Обычный 3 2 7" xfId="425"/>
    <cellStyle name="Обычный 3 2 8" xfId="840"/>
    <cellStyle name="Обычный 3 2 9" xfId="1254"/>
    <cellStyle name="Обычный 3 3" xfId="14"/>
    <cellStyle name="Обычный 3 3 10" xfId="1672"/>
    <cellStyle name="Обычный 3 3 11" xfId="2086"/>
    <cellStyle name="Обычный 3 3 12" xfId="2503"/>
    <cellStyle name="Обычный 3 3 2" xfId="25"/>
    <cellStyle name="Обычный 3 3 2 10" xfId="2097"/>
    <cellStyle name="Обычный 3 3 2 2" xfId="60"/>
    <cellStyle name="Обычный 3 3 2 2 2" xfId="164"/>
    <cellStyle name="Обычный 3 3 2 2 2 2" xfId="371"/>
    <cellStyle name="Обычный 3 3 2 2 2 2 2" xfId="785"/>
    <cellStyle name="Обычный 3 3 2 2 2 2 3" xfId="1200"/>
    <cellStyle name="Обычный 3 3 2 2 2 2 4" xfId="1614"/>
    <cellStyle name="Обычный 3 3 2 2 2 2 5" xfId="2028"/>
    <cellStyle name="Обычный 3 3 2 2 2 2 6" xfId="2442"/>
    <cellStyle name="Обычный 3 3 2 2 2 3" xfId="578"/>
    <cellStyle name="Обычный 3 3 2 2 2 4" xfId="993"/>
    <cellStyle name="Обычный 3 3 2 2 2 5" xfId="1407"/>
    <cellStyle name="Обычный 3 3 2 2 2 6" xfId="1821"/>
    <cellStyle name="Обычный 3 3 2 2 2 7" xfId="2235"/>
    <cellStyle name="Обычный 3 3 2 2 3" xfId="267"/>
    <cellStyle name="Обычный 3 3 2 2 3 2" xfId="681"/>
    <cellStyle name="Обычный 3 3 2 2 3 3" xfId="1096"/>
    <cellStyle name="Обычный 3 3 2 2 3 4" xfId="1510"/>
    <cellStyle name="Обычный 3 3 2 2 3 5" xfId="1924"/>
    <cellStyle name="Обычный 3 3 2 2 3 6" xfId="2338"/>
    <cellStyle name="Обычный 3 3 2 2 4" xfId="474"/>
    <cellStyle name="Обычный 3 3 2 2 5" xfId="889"/>
    <cellStyle name="Обычный 3 3 2 2 6" xfId="1303"/>
    <cellStyle name="Обычный 3 3 2 2 7" xfId="1717"/>
    <cellStyle name="Обычный 3 3 2 2 8" xfId="2131"/>
    <cellStyle name="Обычный 3 3 2 3" xfId="95"/>
    <cellStyle name="Обычный 3 3 2 3 2" xfId="199"/>
    <cellStyle name="Обычный 3 3 2 3 2 2" xfId="406"/>
    <cellStyle name="Обычный 3 3 2 3 2 2 2" xfId="820"/>
    <cellStyle name="Обычный 3 3 2 3 2 2 3" xfId="1235"/>
    <cellStyle name="Обычный 3 3 2 3 2 2 4" xfId="1649"/>
    <cellStyle name="Обычный 3 3 2 3 2 2 5" xfId="2063"/>
    <cellStyle name="Обычный 3 3 2 3 2 2 6" xfId="2477"/>
    <cellStyle name="Обычный 3 3 2 3 2 3" xfId="613"/>
    <cellStyle name="Обычный 3 3 2 3 2 4" xfId="1028"/>
    <cellStyle name="Обычный 3 3 2 3 2 5" xfId="1442"/>
    <cellStyle name="Обычный 3 3 2 3 2 6" xfId="1856"/>
    <cellStyle name="Обычный 3 3 2 3 2 7" xfId="2270"/>
    <cellStyle name="Обычный 3 3 2 3 3" xfId="302"/>
    <cellStyle name="Обычный 3 3 2 3 3 2" xfId="716"/>
    <cellStyle name="Обычный 3 3 2 3 3 3" xfId="1131"/>
    <cellStyle name="Обычный 3 3 2 3 3 4" xfId="1545"/>
    <cellStyle name="Обычный 3 3 2 3 3 5" xfId="1959"/>
    <cellStyle name="Обычный 3 3 2 3 3 6" xfId="2373"/>
    <cellStyle name="Обычный 3 3 2 3 4" xfId="509"/>
    <cellStyle name="Обычный 3 3 2 3 5" xfId="924"/>
    <cellStyle name="Обычный 3 3 2 3 6" xfId="1338"/>
    <cellStyle name="Обычный 3 3 2 3 7" xfId="1752"/>
    <cellStyle name="Обычный 3 3 2 3 8" xfId="2166"/>
    <cellStyle name="Обычный 3 3 2 4" xfId="130"/>
    <cellStyle name="Обычный 3 3 2 4 2" xfId="337"/>
    <cellStyle name="Обычный 3 3 2 4 2 2" xfId="751"/>
    <cellStyle name="Обычный 3 3 2 4 2 3" xfId="1166"/>
    <cellStyle name="Обычный 3 3 2 4 2 4" xfId="1580"/>
    <cellStyle name="Обычный 3 3 2 4 2 5" xfId="1994"/>
    <cellStyle name="Обычный 3 3 2 4 2 6" xfId="2408"/>
    <cellStyle name="Обычный 3 3 2 4 3" xfId="544"/>
    <cellStyle name="Обычный 3 3 2 4 4" xfId="959"/>
    <cellStyle name="Обычный 3 3 2 4 5" xfId="1373"/>
    <cellStyle name="Обычный 3 3 2 4 6" xfId="1787"/>
    <cellStyle name="Обычный 3 3 2 4 7" xfId="2201"/>
    <cellStyle name="Обычный 3 3 2 5" xfId="233"/>
    <cellStyle name="Обычный 3 3 2 5 2" xfId="647"/>
    <cellStyle name="Обычный 3 3 2 5 3" xfId="1062"/>
    <cellStyle name="Обычный 3 3 2 5 4" xfId="1476"/>
    <cellStyle name="Обычный 3 3 2 5 5" xfId="1890"/>
    <cellStyle name="Обычный 3 3 2 5 6" xfId="2304"/>
    <cellStyle name="Обычный 3 3 2 6" xfId="440"/>
    <cellStyle name="Обычный 3 3 2 7" xfId="855"/>
    <cellStyle name="Обычный 3 3 2 8" xfId="1269"/>
    <cellStyle name="Обычный 3 3 2 9" xfId="1683"/>
    <cellStyle name="Обычный 3 3 3" xfId="49"/>
    <cellStyle name="Обычный 3 3 3 2" xfId="153"/>
    <cellStyle name="Обычный 3 3 3 2 2" xfId="360"/>
    <cellStyle name="Обычный 3 3 3 2 2 2" xfId="774"/>
    <cellStyle name="Обычный 3 3 3 2 2 3" xfId="1189"/>
    <cellStyle name="Обычный 3 3 3 2 2 4" xfId="1603"/>
    <cellStyle name="Обычный 3 3 3 2 2 5" xfId="2017"/>
    <cellStyle name="Обычный 3 3 3 2 2 6" xfId="2431"/>
    <cellStyle name="Обычный 3 3 3 2 3" xfId="567"/>
    <cellStyle name="Обычный 3 3 3 2 4" xfId="982"/>
    <cellStyle name="Обычный 3 3 3 2 5" xfId="1396"/>
    <cellStyle name="Обычный 3 3 3 2 6" xfId="1810"/>
    <cellStyle name="Обычный 3 3 3 2 7" xfId="2224"/>
    <cellStyle name="Обычный 3 3 3 3" xfId="256"/>
    <cellStyle name="Обычный 3 3 3 3 2" xfId="670"/>
    <cellStyle name="Обычный 3 3 3 3 3" xfId="1085"/>
    <cellStyle name="Обычный 3 3 3 3 4" xfId="1499"/>
    <cellStyle name="Обычный 3 3 3 3 5" xfId="1913"/>
    <cellStyle name="Обычный 3 3 3 3 6" xfId="2327"/>
    <cellStyle name="Обычный 3 3 3 4" xfId="463"/>
    <cellStyle name="Обычный 3 3 3 5" xfId="878"/>
    <cellStyle name="Обычный 3 3 3 6" xfId="1292"/>
    <cellStyle name="Обычный 3 3 3 7" xfId="1706"/>
    <cellStyle name="Обычный 3 3 3 8" xfId="2120"/>
    <cellStyle name="Обычный 3 3 4" xfId="84"/>
    <cellStyle name="Обычный 3 3 4 2" xfId="188"/>
    <cellStyle name="Обычный 3 3 4 2 2" xfId="395"/>
    <cellStyle name="Обычный 3 3 4 2 2 2" xfId="809"/>
    <cellStyle name="Обычный 3 3 4 2 2 3" xfId="1224"/>
    <cellStyle name="Обычный 3 3 4 2 2 4" xfId="1638"/>
    <cellStyle name="Обычный 3 3 4 2 2 5" xfId="2052"/>
    <cellStyle name="Обычный 3 3 4 2 2 6" xfId="2466"/>
    <cellStyle name="Обычный 3 3 4 2 3" xfId="602"/>
    <cellStyle name="Обычный 3 3 4 2 4" xfId="1017"/>
    <cellStyle name="Обычный 3 3 4 2 5" xfId="1431"/>
    <cellStyle name="Обычный 3 3 4 2 6" xfId="1845"/>
    <cellStyle name="Обычный 3 3 4 2 7" xfId="2259"/>
    <cellStyle name="Обычный 3 3 4 3" xfId="291"/>
    <cellStyle name="Обычный 3 3 4 3 2" xfId="705"/>
    <cellStyle name="Обычный 3 3 4 3 3" xfId="1120"/>
    <cellStyle name="Обычный 3 3 4 3 4" xfId="1534"/>
    <cellStyle name="Обычный 3 3 4 3 5" xfId="1948"/>
    <cellStyle name="Обычный 3 3 4 3 6" xfId="2362"/>
    <cellStyle name="Обычный 3 3 4 4" xfId="498"/>
    <cellStyle name="Обычный 3 3 4 5" xfId="913"/>
    <cellStyle name="Обычный 3 3 4 6" xfId="1327"/>
    <cellStyle name="Обычный 3 3 4 7" xfId="1741"/>
    <cellStyle name="Обычный 3 3 4 8" xfId="2155"/>
    <cellStyle name="Обычный 3 3 5" xfId="119"/>
    <cellStyle name="Обычный 3 3 5 2" xfId="326"/>
    <cellStyle name="Обычный 3 3 5 2 2" xfId="740"/>
    <cellStyle name="Обычный 3 3 5 2 3" xfId="1155"/>
    <cellStyle name="Обычный 3 3 5 2 4" xfId="1569"/>
    <cellStyle name="Обычный 3 3 5 2 5" xfId="1983"/>
    <cellStyle name="Обычный 3 3 5 2 6" xfId="2397"/>
    <cellStyle name="Обычный 3 3 5 3" xfId="533"/>
    <cellStyle name="Обычный 3 3 5 4" xfId="948"/>
    <cellStyle name="Обычный 3 3 5 5" xfId="1362"/>
    <cellStyle name="Обычный 3 3 5 6" xfId="1776"/>
    <cellStyle name="Обычный 3 3 5 7" xfId="2190"/>
    <cellStyle name="Обычный 3 3 6" xfId="222"/>
    <cellStyle name="Обычный 3 3 6 2" xfId="636"/>
    <cellStyle name="Обычный 3 3 6 3" xfId="1051"/>
    <cellStyle name="Обычный 3 3 6 4" xfId="1465"/>
    <cellStyle name="Обычный 3 3 6 5" xfId="1879"/>
    <cellStyle name="Обычный 3 3 6 6" xfId="2293"/>
    <cellStyle name="Обычный 3 3 7" xfId="429"/>
    <cellStyle name="Обычный 3 3 8" xfId="844"/>
    <cellStyle name="Обычный 3 3 9" xfId="1258"/>
    <cellStyle name="Обычный 3 4" xfId="18"/>
    <cellStyle name="Обычный 3 4 10" xfId="1676"/>
    <cellStyle name="Обычный 3 4 11" xfId="2090"/>
    <cellStyle name="Обычный 3 4 2" xfId="26"/>
    <cellStyle name="Обычный 3 4 2 10" xfId="2098"/>
    <cellStyle name="Обычный 3 4 2 2" xfId="61"/>
    <cellStyle name="Обычный 3 4 2 2 2" xfId="165"/>
    <cellStyle name="Обычный 3 4 2 2 2 2" xfId="372"/>
    <cellStyle name="Обычный 3 4 2 2 2 2 2" xfId="786"/>
    <cellStyle name="Обычный 3 4 2 2 2 2 3" xfId="1201"/>
    <cellStyle name="Обычный 3 4 2 2 2 2 4" xfId="1615"/>
    <cellStyle name="Обычный 3 4 2 2 2 2 5" xfId="2029"/>
    <cellStyle name="Обычный 3 4 2 2 2 2 6" xfId="2443"/>
    <cellStyle name="Обычный 3 4 2 2 2 3" xfId="579"/>
    <cellStyle name="Обычный 3 4 2 2 2 4" xfId="994"/>
    <cellStyle name="Обычный 3 4 2 2 2 5" xfId="1408"/>
    <cellStyle name="Обычный 3 4 2 2 2 6" xfId="1822"/>
    <cellStyle name="Обычный 3 4 2 2 2 7" xfId="2236"/>
    <cellStyle name="Обычный 3 4 2 2 3" xfId="268"/>
    <cellStyle name="Обычный 3 4 2 2 3 2" xfId="682"/>
    <cellStyle name="Обычный 3 4 2 2 3 3" xfId="1097"/>
    <cellStyle name="Обычный 3 4 2 2 3 4" xfId="1511"/>
    <cellStyle name="Обычный 3 4 2 2 3 5" xfId="1925"/>
    <cellStyle name="Обычный 3 4 2 2 3 6" xfId="2339"/>
    <cellStyle name="Обычный 3 4 2 2 4" xfId="475"/>
    <cellStyle name="Обычный 3 4 2 2 5" xfId="890"/>
    <cellStyle name="Обычный 3 4 2 2 6" xfId="1304"/>
    <cellStyle name="Обычный 3 4 2 2 7" xfId="1718"/>
    <cellStyle name="Обычный 3 4 2 2 8" xfId="2132"/>
    <cellStyle name="Обычный 3 4 2 3" xfId="96"/>
    <cellStyle name="Обычный 3 4 2 3 2" xfId="200"/>
    <cellStyle name="Обычный 3 4 2 3 2 2" xfId="407"/>
    <cellStyle name="Обычный 3 4 2 3 2 2 2" xfId="821"/>
    <cellStyle name="Обычный 3 4 2 3 2 2 3" xfId="1236"/>
    <cellStyle name="Обычный 3 4 2 3 2 2 4" xfId="1650"/>
    <cellStyle name="Обычный 3 4 2 3 2 2 5" xfId="2064"/>
    <cellStyle name="Обычный 3 4 2 3 2 2 6" xfId="2478"/>
    <cellStyle name="Обычный 3 4 2 3 2 3" xfId="614"/>
    <cellStyle name="Обычный 3 4 2 3 2 4" xfId="1029"/>
    <cellStyle name="Обычный 3 4 2 3 2 5" xfId="1443"/>
    <cellStyle name="Обычный 3 4 2 3 2 6" xfId="1857"/>
    <cellStyle name="Обычный 3 4 2 3 2 7" xfId="2271"/>
    <cellStyle name="Обычный 3 4 2 3 3" xfId="303"/>
    <cellStyle name="Обычный 3 4 2 3 3 2" xfId="717"/>
    <cellStyle name="Обычный 3 4 2 3 3 3" xfId="1132"/>
    <cellStyle name="Обычный 3 4 2 3 3 4" xfId="1546"/>
    <cellStyle name="Обычный 3 4 2 3 3 5" xfId="1960"/>
    <cellStyle name="Обычный 3 4 2 3 3 6" xfId="2374"/>
    <cellStyle name="Обычный 3 4 2 3 4" xfId="510"/>
    <cellStyle name="Обычный 3 4 2 3 5" xfId="925"/>
    <cellStyle name="Обычный 3 4 2 3 6" xfId="1339"/>
    <cellStyle name="Обычный 3 4 2 3 7" xfId="1753"/>
    <cellStyle name="Обычный 3 4 2 3 8" xfId="2167"/>
    <cellStyle name="Обычный 3 4 2 4" xfId="131"/>
    <cellStyle name="Обычный 3 4 2 4 2" xfId="338"/>
    <cellStyle name="Обычный 3 4 2 4 2 2" xfId="752"/>
    <cellStyle name="Обычный 3 4 2 4 2 3" xfId="1167"/>
    <cellStyle name="Обычный 3 4 2 4 2 4" xfId="1581"/>
    <cellStyle name="Обычный 3 4 2 4 2 5" xfId="1995"/>
    <cellStyle name="Обычный 3 4 2 4 2 6" xfId="2409"/>
    <cellStyle name="Обычный 3 4 2 4 3" xfId="545"/>
    <cellStyle name="Обычный 3 4 2 4 4" xfId="960"/>
    <cellStyle name="Обычный 3 4 2 4 5" xfId="1374"/>
    <cellStyle name="Обычный 3 4 2 4 6" xfId="1788"/>
    <cellStyle name="Обычный 3 4 2 4 7" xfId="2202"/>
    <cellStyle name="Обычный 3 4 2 5" xfId="234"/>
    <cellStyle name="Обычный 3 4 2 5 2" xfId="648"/>
    <cellStyle name="Обычный 3 4 2 5 3" xfId="1063"/>
    <cellStyle name="Обычный 3 4 2 5 4" xfId="1477"/>
    <cellStyle name="Обычный 3 4 2 5 5" xfId="1891"/>
    <cellStyle name="Обычный 3 4 2 5 6" xfId="2305"/>
    <cellStyle name="Обычный 3 4 2 6" xfId="441"/>
    <cellStyle name="Обычный 3 4 2 7" xfId="856"/>
    <cellStyle name="Обычный 3 4 2 8" xfId="1270"/>
    <cellStyle name="Обычный 3 4 2 9" xfId="1684"/>
    <cellStyle name="Обычный 3 4 3" xfId="53"/>
    <cellStyle name="Обычный 3 4 3 2" xfId="157"/>
    <cellStyle name="Обычный 3 4 3 2 2" xfId="364"/>
    <cellStyle name="Обычный 3 4 3 2 2 2" xfId="778"/>
    <cellStyle name="Обычный 3 4 3 2 2 3" xfId="1193"/>
    <cellStyle name="Обычный 3 4 3 2 2 4" xfId="1607"/>
    <cellStyle name="Обычный 3 4 3 2 2 5" xfId="2021"/>
    <cellStyle name="Обычный 3 4 3 2 2 6" xfId="2435"/>
    <cellStyle name="Обычный 3 4 3 2 3" xfId="571"/>
    <cellStyle name="Обычный 3 4 3 2 4" xfId="986"/>
    <cellStyle name="Обычный 3 4 3 2 5" xfId="1400"/>
    <cellStyle name="Обычный 3 4 3 2 6" xfId="1814"/>
    <cellStyle name="Обычный 3 4 3 2 7" xfId="2228"/>
    <cellStyle name="Обычный 3 4 3 3" xfId="260"/>
    <cellStyle name="Обычный 3 4 3 3 2" xfId="674"/>
    <cellStyle name="Обычный 3 4 3 3 3" xfId="1089"/>
    <cellStyle name="Обычный 3 4 3 3 4" xfId="1503"/>
    <cellStyle name="Обычный 3 4 3 3 5" xfId="1917"/>
    <cellStyle name="Обычный 3 4 3 3 6" xfId="2331"/>
    <cellStyle name="Обычный 3 4 3 4" xfId="467"/>
    <cellStyle name="Обычный 3 4 3 5" xfId="882"/>
    <cellStyle name="Обычный 3 4 3 6" xfId="1296"/>
    <cellStyle name="Обычный 3 4 3 7" xfId="1710"/>
    <cellStyle name="Обычный 3 4 3 8" xfId="2124"/>
    <cellStyle name="Обычный 3 4 4" xfId="88"/>
    <cellStyle name="Обычный 3 4 4 2" xfId="192"/>
    <cellStyle name="Обычный 3 4 4 2 2" xfId="399"/>
    <cellStyle name="Обычный 3 4 4 2 2 2" xfId="813"/>
    <cellStyle name="Обычный 3 4 4 2 2 3" xfId="1228"/>
    <cellStyle name="Обычный 3 4 4 2 2 4" xfId="1642"/>
    <cellStyle name="Обычный 3 4 4 2 2 5" xfId="2056"/>
    <cellStyle name="Обычный 3 4 4 2 2 6" xfId="2470"/>
    <cellStyle name="Обычный 3 4 4 2 3" xfId="606"/>
    <cellStyle name="Обычный 3 4 4 2 4" xfId="1021"/>
    <cellStyle name="Обычный 3 4 4 2 5" xfId="1435"/>
    <cellStyle name="Обычный 3 4 4 2 6" xfId="1849"/>
    <cellStyle name="Обычный 3 4 4 2 7" xfId="2263"/>
    <cellStyle name="Обычный 3 4 4 3" xfId="295"/>
    <cellStyle name="Обычный 3 4 4 3 2" xfId="709"/>
    <cellStyle name="Обычный 3 4 4 3 3" xfId="1124"/>
    <cellStyle name="Обычный 3 4 4 3 4" xfId="1538"/>
    <cellStyle name="Обычный 3 4 4 3 5" xfId="1952"/>
    <cellStyle name="Обычный 3 4 4 3 6" xfId="2366"/>
    <cellStyle name="Обычный 3 4 4 4" xfId="502"/>
    <cellStyle name="Обычный 3 4 4 5" xfId="917"/>
    <cellStyle name="Обычный 3 4 4 6" xfId="1331"/>
    <cellStyle name="Обычный 3 4 4 7" xfId="1745"/>
    <cellStyle name="Обычный 3 4 4 8" xfId="2159"/>
    <cellStyle name="Обычный 3 4 5" xfId="123"/>
    <cellStyle name="Обычный 3 4 5 2" xfId="330"/>
    <cellStyle name="Обычный 3 4 5 2 2" xfId="744"/>
    <cellStyle name="Обычный 3 4 5 2 3" xfId="1159"/>
    <cellStyle name="Обычный 3 4 5 2 4" xfId="1573"/>
    <cellStyle name="Обычный 3 4 5 2 5" xfId="1987"/>
    <cellStyle name="Обычный 3 4 5 2 6" xfId="2401"/>
    <cellStyle name="Обычный 3 4 5 3" xfId="537"/>
    <cellStyle name="Обычный 3 4 5 4" xfId="952"/>
    <cellStyle name="Обычный 3 4 5 5" xfId="1366"/>
    <cellStyle name="Обычный 3 4 5 6" xfId="1780"/>
    <cellStyle name="Обычный 3 4 5 7" xfId="2194"/>
    <cellStyle name="Обычный 3 4 6" xfId="226"/>
    <cellStyle name="Обычный 3 4 6 2" xfId="640"/>
    <cellStyle name="Обычный 3 4 6 3" xfId="1055"/>
    <cellStyle name="Обычный 3 4 6 4" xfId="1469"/>
    <cellStyle name="Обычный 3 4 6 5" xfId="1883"/>
    <cellStyle name="Обычный 3 4 6 6" xfId="2297"/>
    <cellStyle name="Обычный 3 4 7" xfId="433"/>
    <cellStyle name="Обычный 3 4 8" xfId="848"/>
    <cellStyle name="Обычный 3 4 9" xfId="1262"/>
    <cellStyle name="Обычный 3 5" xfId="23"/>
    <cellStyle name="Обычный 3 5 10" xfId="2095"/>
    <cellStyle name="Обычный 3 5 2" xfId="58"/>
    <cellStyle name="Обычный 3 5 2 2" xfId="162"/>
    <cellStyle name="Обычный 3 5 2 2 2" xfId="369"/>
    <cellStyle name="Обычный 3 5 2 2 2 2" xfId="783"/>
    <cellStyle name="Обычный 3 5 2 2 2 3" xfId="1198"/>
    <cellStyle name="Обычный 3 5 2 2 2 4" xfId="1612"/>
    <cellStyle name="Обычный 3 5 2 2 2 5" xfId="2026"/>
    <cellStyle name="Обычный 3 5 2 2 2 6" xfId="2440"/>
    <cellStyle name="Обычный 3 5 2 2 3" xfId="576"/>
    <cellStyle name="Обычный 3 5 2 2 4" xfId="991"/>
    <cellStyle name="Обычный 3 5 2 2 5" xfId="1405"/>
    <cellStyle name="Обычный 3 5 2 2 6" xfId="1819"/>
    <cellStyle name="Обычный 3 5 2 2 7" xfId="2233"/>
    <cellStyle name="Обычный 3 5 2 3" xfId="265"/>
    <cellStyle name="Обычный 3 5 2 3 2" xfId="679"/>
    <cellStyle name="Обычный 3 5 2 3 3" xfId="1094"/>
    <cellStyle name="Обычный 3 5 2 3 4" xfId="1508"/>
    <cellStyle name="Обычный 3 5 2 3 5" xfId="1922"/>
    <cellStyle name="Обычный 3 5 2 3 6" xfId="2336"/>
    <cellStyle name="Обычный 3 5 2 4" xfId="472"/>
    <cellStyle name="Обычный 3 5 2 5" xfId="887"/>
    <cellStyle name="Обычный 3 5 2 6" xfId="1301"/>
    <cellStyle name="Обычный 3 5 2 7" xfId="1715"/>
    <cellStyle name="Обычный 3 5 2 8" xfId="2129"/>
    <cellStyle name="Обычный 3 5 3" xfId="93"/>
    <cellStyle name="Обычный 3 5 3 2" xfId="197"/>
    <cellStyle name="Обычный 3 5 3 2 2" xfId="404"/>
    <cellStyle name="Обычный 3 5 3 2 2 2" xfId="818"/>
    <cellStyle name="Обычный 3 5 3 2 2 3" xfId="1233"/>
    <cellStyle name="Обычный 3 5 3 2 2 4" xfId="1647"/>
    <cellStyle name="Обычный 3 5 3 2 2 5" xfId="2061"/>
    <cellStyle name="Обычный 3 5 3 2 2 6" xfId="2475"/>
    <cellStyle name="Обычный 3 5 3 2 3" xfId="611"/>
    <cellStyle name="Обычный 3 5 3 2 4" xfId="1026"/>
    <cellStyle name="Обычный 3 5 3 2 5" xfId="1440"/>
    <cellStyle name="Обычный 3 5 3 2 6" xfId="1854"/>
    <cellStyle name="Обычный 3 5 3 2 7" xfId="2268"/>
    <cellStyle name="Обычный 3 5 3 3" xfId="300"/>
    <cellStyle name="Обычный 3 5 3 3 2" xfId="714"/>
    <cellStyle name="Обычный 3 5 3 3 3" xfId="1129"/>
    <cellStyle name="Обычный 3 5 3 3 4" xfId="1543"/>
    <cellStyle name="Обычный 3 5 3 3 5" xfId="1957"/>
    <cellStyle name="Обычный 3 5 3 3 6" xfId="2371"/>
    <cellStyle name="Обычный 3 5 3 4" xfId="507"/>
    <cellStyle name="Обычный 3 5 3 5" xfId="922"/>
    <cellStyle name="Обычный 3 5 3 6" xfId="1336"/>
    <cellStyle name="Обычный 3 5 3 7" xfId="1750"/>
    <cellStyle name="Обычный 3 5 3 8" xfId="2164"/>
    <cellStyle name="Обычный 3 5 4" xfId="128"/>
    <cellStyle name="Обычный 3 5 4 2" xfId="335"/>
    <cellStyle name="Обычный 3 5 4 2 2" xfId="749"/>
    <cellStyle name="Обычный 3 5 4 2 3" xfId="1164"/>
    <cellStyle name="Обычный 3 5 4 2 4" xfId="1578"/>
    <cellStyle name="Обычный 3 5 4 2 5" xfId="1992"/>
    <cellStyle name="Обычный 3 5 4 2 6" xfId="2406"/>
    <cellStyle name="Обычный 3 5 4 3" xfId="542"/>
    <cellStyle name="Обычный 3 5 4 4" xfId="957"/>
    <cellStyle name="Обычный 3 5 4 5" xfId="1371"/>
    <cellStyle name="Обычный 3 5 4 6" xfId="1785"/>
    <cellStyle name="Обычный 3 5 4 7" xfId="2199"/>
    <cellStyle name="Обычный 3 5 5" xfId="231"/>
    <cellStyle name="Обычный 3 5 5 2" xfId="645"/>
    <cellStyle name="Обычный 3 5 5 3" xfId="1060"/>
    <cellStyle name="Обычный 3 5 5 4" xfId="1474"/>
    <cellStyle name="Обычный 3 5 5 5" xfId="1888"/>
    <cellStyle name="Обычный 3 5 5 6" xfId="2302"/>
    <cellStyle name="Обычный 3 5 6" xfId="438"/>
    <cellStyle name="Обычный 3 5 7" xfId="853"/>
    <cellStyle name="Обычный 3 5 8" xfId="1267"/>
    <cellStyle name="Обычный 3 5 9" xfId="1681"/>
    <cellStyle name="Обычный 3 6" xfId="40"/>
    <cellStyle name="Обычный 3 6 2" xfId="144"/>
    <cellStyle name="Обычный 3 6 2 2" xfId="351"/>
    <cellStyle name="Обычный 3 6 2 2 2" xfId="765"/>
    <cellStyle name="Обычный 3 6 2 2 3" xfId="1180"/>
    <cellStyle name="Обычный 3 6 2 2 4" xfId="1594"/>
    <cellStyle name="Обычный 3 6 2 2 5" xfId="2008"/>
    <cellStyle name="Обычный 3 6 2 2 6" xfId="2422"/>
    <cellStyle name="Обычный 3 6 2 3" xfId="558"/>
    <cellStyle name="Обычный 3 6 2 4" xfId="973"/>
    <cellStyle name="Обычный 3 6 2 5" xfId="1387"/>
    <cellStyle name="Обычный 3 6 2 6" xfId="1801"/>
    <cellStyle name="Обычный 3 6 2 7" xfId="2215"/>
    <cellStyle name="Обычный 3 6 3" xfId="247"/>
    <cellStyle name="Обычный 3 6 3 2" xfId="661"/>
    <cellStyle name="Обычный 3 6 3 3" xfId="1076"/>
    <cellStyle name="Обычный 3 6 3 4" xfId="1490"/>
    <cellStyle name="Обычный 3 6 3 5" xfId="1904"/>
    <cellStyle name="Обычный 3 6 3 6" xfId="2318"/>
    <cellStyle name="Обычный 3 6 4" xfId="454"/>
    <cellStyle name="Обычный 3 6 5" xfId="869"/>
    <cellStyle name="Обычный 3 6 6" xfId="1283"/>
    <cellStyle name="Обычный 3 6 7" xfId="1697"/>
    <cellStyle name="Обычный 3 6 8" xfId="2111"/>
    <cellStyle name="Обычный 3 7" xfId="75"/>
    <cellStyle name="Обычный 3 7 2" xfId="179"/>
    <cellStyle name="Обычный 3 7 2 2" xfId="386"/>
    <cellStyle name="Обычный 3 7 2 2 2" xfId="800"/>
    <cellStyle name="Обычный 3 7 2 2 3" xfId="1215"/>
    <cellStyle name="Обычный 3 7 2 2 4" xfId="1629"/>
    <cellStyle name="Обычный 3 7 2 2 5" xfId="2043"/>
    <cellStyle name="Обычный 3 7 2 2 6" xfId="2457"/>
    <cellStyle name="Обычный 3 7 2 3" xfId="593"/>
    <cellStyle name="Обычный 3 7 2 4" xfId="1008"/>
    <cellStyle name="Обычный 3 7 2 5" xfId="1422"/>
    <cellStyle name="Обычный 3 7 2 6" xfId="1836"/>
    <cellStyle name="Обычный 3 7 2 7" xfId="2250"/>
    <cellStyle name="Обычный 3 7 3" xfId="282"/>
    <cellStyle name="Обычный 3 7 3 2" xfId="696"/>
    <cellStyle name="Обычный 3 7 3 3" xfId="1111"/>
    <cellStyle name="Обычный 3 7 3 4" xfId="1525"/>
    <cellStyle name="Обычный 3 7 3 5" xfId="1939"/>
    <cellStyle name="Обычный 3 7 3 6" xfId="2353"/>
    <cellStyle name="Обычный 3 7 4" xfId="489"/>
    <cellStyle name="Обычный 3 7 5" xfId="904"/>
    <cellStyle name="Обычный 3 7 6" xfId="1318"/>
    <cellStyle name="Обычный 3 7 7" xfId="1732"/>
    <cellStyle name="Обычный 3 7 8" xfId="2146"/>
    <cellStyle name="Обычный 3 8" xfId="110"/>
    <cellStyle name="Обычный 3 8 2" xfId="317"/>
    <cellStyle name="Обычный 3 8 2 2" xfId="731"/>
    <cellStyle name="Обычный 3 8 2 3" xfId="1146"/>
    <cellStyle name="Обычный 3 8 2 4" xfId="1560"/>
    <cellStyle name="Обычный 3 8 2 5" xfId="1974"/>
    <cellStyle name="Обычный 3 8 2 6" xfId="2388"/>
    <cellStyle name="Обычный 3 8 3" xfId="524"/>
    <cellStyle name="Обычный 3 8 4" xfId="939"/>
    <cellStyle name="Обычный 3 8 5" xfId="1353"/>
    <cellStyle name="Обычный 3 8 6" xfId="1767"/>
    <cellStyle name="Обычный 3 8 7" xfId="2181"/>
    <cellStyle name="Обычный 3 9" xfId="213"/>
    <cellStyle name="Обычный 3 9 2" xfId="627"/>
    <cellStyle name="Обычный 3 9 3" xfId="1042"/>
    <cellStyle name="Обычный 3 9 4" xfId="1456"/>
    <cellStyle name="Обычный 3 9 5" xfId="1870"/>
    <cellStyle name="Обычный 3 9 6" xfId="2284"/>
    <cellStyle name="Обычный 4" xfId="3"/>
    <cellStyle name="Обычный 4 10" xfId="214"/>
    <cellStyle name="Обычный 4 10 2" xfId="628"/>
    <cellStyle name="Обычный 4 10 3" xfId="1043"/>
    <cellStyle name="Обычный 4 10 4" xfId="1457"/>
    <cellStyle name="Обычный 4 10 5" xfId="1871"/>
    <cellStyle name="Обычный 4 10 6" xfId="2285"/>
    <cellStyle name="Обычный 4 11" xfId="421"/>
    <cellStyle name="Обычный 4 12" xfId="836"/>
    <cellStyle name="Обычный 4 13" xfId="1250"/>
    <cellStyle name="Обычный 4 14" xfId="1664"/>
    <cellStyle name="Обычный 4 15" xfId="2078"/>
    <cellStyle name="Обычный 4 2" xfId="9"/>
    <cellStyle name="Обычный 4 3" xfId="12"/>
    <cellStyle name="Обычный 4 3 10" xfId="1670"/>
    <cellStyle name="Обычный 4 3 11" xfId="2084"/>
    <cellStyle name="Обычный 4 3 2" xfId="28"/>
    <cellStyle name="Обычный 4 3 2 10" xfId="2100"/>
    <cellStyle name="Обычный 4 3 2 2" xfId="63"/>
    <cellStyle name="Обычный 4 3 2 2 2" xfId="167"/>
    <cellStyle name="Обычный 4 3 2 2 2 2" xfId="374"/>
    <cellStyle name="Обычный 4 3 2 2 2 2 2" xfId="788"/>
    <cellStyle name="Обычный 4 3 2 2 2 2 3" xfId="1203"/>
    <cellStyle name="Обычный 4 3 2 2 2 2 4" xfId="1617"/>
    <cellStyle name="Обычный 4 3 2 2 2 2 5" xfId="2031"/>
    <cellStyle name="Обычный 4 3 2 2 2 2 6" xfId="2445"/>
    <cellStyle name="Обычный 4 3 2 2 2 3" xfId="581"/>
    <cellStyle name="Обычный 4 3 2 2 2 4" xfId="996"/>
    <cellStyle name="Обычный 4 3 2 2 2 5" xfId="1410"/>
    <cellStyle name="Обычный 4 3 2 2 2 6" xfId="1824"/>
    <cellStyle name="Обычный 4 3 2 2 2 7" xfId="2238"/>
    <cellStyle name="Обычный 4 3 2 2 3" xfId="270"/>
    <cellStyle name="Обычный 4 3 2 2 3 2" xfId="684"/>
    <cellStyle name="Обычный 4 3 2 2 3 3" xfId="1099"/>
    <cellStyle name="Обычный 4 3 2 2 3 4" xfId="1513"/>
    <cellStyle name="Обычный 4 3 2 2 3 5" xfId="1927"/>
    <cellStyle name="Обычный 4 3 2 2 3 6" xfId="2341"/>
    <cellStyle name="Обычный 4 3 2 2 4" xfId="477"/>
    <cellStyle name="Обычный 4 3 2 2 5" xfId="892"/>
    <cellStyle name="Обычный 4 3 2 2 6" xfId="1306"/>
    <cellStyle name="Обычный 4 3 2 2 7" xfId="1720"/>
    <cellStyle name="Обычный 4 3 2 2 8" xfId="2134"/>
    <cellStyle name="Обычный 4 3 2 3" xfId="98"/>
    <cellStyle name="Обычный 4 3 2 3 2" xfId="202"/>
    <cellStyle name="Обычный 4 3 2 3 2 2" xfId="409"/>
    <cellStyle name="Обычный 4 3 2 3 2 2 2" xfId="823"/>
    <cellStyle name="Обычный 4 3 2 3 2 2 3" xfId="1238"/>
    <cellStyle name="Обычный 4 3 2 3 2 2 4" xfId="1652"/>
    <cellStyle name="Обычный 4 3 2 3 2 2 5" xfId="2066"/>
    <cellStyle name="Обычный 4 3 2 3 2 2 6" xfId="2480"/>
    <cellStyle name="Обычный 4 3 2 3 2 3" xfId="616"/>
    <cellStyle name="Обычный 4 3 2 3 2 4" xfId="1031"/>
    <cellStyle name="Обычный 4 3 2 3 2 5" xfId="1445"/>
    <cellStyle name="Обычный 4 3 2 3 2 6" xfId="1859"/>
    <cellStyle name="Обычный 4 3 2 3 2 7" xfId="2273"/>
    <cellStyle name="Обычный 4 3 2 3 3" xfId="305"/>
    <cellStyle name="Обычный 4 3 2 3 3 2" xfId="719"/>
    <cellStyle name="Обычный 4 3 2 3 3 3" xfId="1134"/>
    <cellStyle name="Обычный 4 3 2 3 3 4" xfId="1548"/>
    <cellStyle name="Обычный 4 3 2 3 3 5" xfId="1962"/>
    <cellStyle name="Обычный 4 3 2 3 3 6" xfId="2376"/>
    <cellStyle name="Обычный 4 3 2 3 4" xfId="512"/>
    <cellStyle name="Обычный 4 3 2 3 5" xfId="927"/>
    <cellStyle name="Обычный 4 3 2 3 6" xfId="1341"/>
    <cellStyle name="Обычный 4 3 2 3 7" xfId="1755"/>
    <cellStyle name="Обычный 4 3 2 3 8" xfId="2169"/>
    <cellStyle name="Обычный 4 3 2 4" xfId="133"/>
    <cellStyle name="Обычный 4 3 2 4 2" xfId="340"/>
    <cellStyle name="Обычный 4 3 2 4 2 2" xfId="754"/>
    <cellStyle name="Обычный 4 3 2 4 2 3" xfId="1169"/>
    <cellStyle name="Обычный 4 3 2 4 2 4" xfId="1583"/>
    <cellStyle name="Обычный 4 3 2 4 2 5" xfId="1997"/>
    <cellStyle name="Обычный 4 3 2 4 2 6" xfId="2411"/>
    <cellStyle name="Обычный 4 3 2 4 3" xfId="547"/>
    <cellStyle name="Обычный 4 3 2 4 4" xfId="962"/>
    <cellStyle name="Обычный 4 3 2 4 5" xfId="1376"/>
    <cellStyle name="Обычный 4 3 2 4 6" xfId="1790"/>
    <cellStyle name="Обычный 4 3 2 4 7" xfId="2204"/>
    <cellStyle name="Обычный 4 3 2 5" xfId="236"/>
    <cellStyle name="Обычный 4 3 2 5 2" xfId="650"/>
    <cellStyle name="Обычный 4 3 2 5 3" xfId="1065"/>
    <cellStyle name="Обычный 4 3 2 5 4" xfId="1479"/>
    <cellStyle name="Обычный 4 3 2 5 5" xfId="1893"/>
    <cellStyle name="Обычный 4 3 2 5 6" xfId="2307"/>
    <cellStyle name="Обычный 4 3 2 6" xfId="443"/>
    <cellStyle name="Обычный 4 3 2 7" xfId="858"/>
    <cellStyle name="Обычный 4 3 2 8" xfId="1272"/>
    <cellStyle name="Обычный 4 3 2 9" xfId="1686"/>
    <cellStyle name="Обычный 4 3 3" xfId="47"/>
    <cellStyle name="Обычный 4 3 3 2" xfId="151"/>
    <cellStyle name="Обычный 4 3 3 2 2" xfId="358"/>
    <cellStyle name="Обычный 4 3 3 2 2 2" xfId="772"/>
    <cellStyle name="Обычный 4 3 3 2 2 3" xfId="1187"/>
    <cellStyle name="Обычный 4 3 3 2 2 4" xfId="1601"/>
    <cellStyle name="Обычный 4 3 3 2 2 5" xfId="2015"/>
    <cellStyle name="Обычный 4 3 3 2 2 6" xfId="2429"/>
    <cellStyle name="Обычный 4 3 3 2 3" xfId="565"/>
    <cellStyle name="Обычный 4 3 3 2 4" xfId="980"/>
    <cellStyle name="Обычный 4 3 3 2 5" xfId="1394"/>
    <cellStyle name="Обычный 4 3 3 2 6" xfId="1808"/>
    <cellStyle name="Обычный 4 3 3 2 7" xfId="2222"/>
    <cellStyle name="Обычный 4 3 3 3" xfId="254"/>
    <cellStyle name="Обычный 4 3 3 3 2" xfId="668"/>
    <cellStyle name="Обычный 4 3 3 3 3" xfId="1083"/>
    <cellStyle name="Обычный 4 3 3 3 4" xfId="1497"/>
    <cellStyle name="Обычный 4 3 3 3 5" xfId="1911"/>
    <cellStyle name="Обычный 4 3 3 3 6" xfId="2325"/>
    <cellStyle name="Обычный 4 3 3 4" xfId="461"/>
    <cellStyle name="Обычный 4 3 3 5" xfId="876"/>
    <cellStyle name="Обычный 4 3 3 6" xfId="1290"/>
    <cellStyle name="Обычный 4 3 3 7" xfId="1704"/>
    <cellStyle name="Обычный 4 3 3 8" xfId="2118"/>
    <cellStyle name="Обычный 4 3 4" xfId="82"/>
    <cellStyle name="Обычный 4 3 4 2" xfId="186"/>
    <cellStyle name="Обычный 4 3 4 2 2" xfId="393"/>
    <cellStyle name="Обычный 4 3 4 2 2 2" xfId="807"/>
    <cellStyle name="Обычный 4 3 4 2 2 3" xfId="1222"/>
    <cellStyle name="Обычный 4 3 4 2 2 4" xfId="1636"/>
    <cellStyle name="Обычный 4 3 4 2 2 5" xfId="2050"/>
    <cellStyle name="Обычный 4 3 4 2 2 6" xfId="2464"/>
    <cellStyle name="Обычный 4 3 4 2 3" xfId="600"/>
    <cellStyle name="Обычный 4 3 4 2 4" xfId="1015"/>
    <cellStyle name="Обычный 4 3 4 2 5" xfId="1429"/>
    <cellStyle name="Обычный 4 3 4 2 6" xfId="1843"/>
    <cellStyle name="Обычный 4 3 4 2 7" xfId="2257"/>
    <cellStyle name="Обычный 4 3 4 3" xfId="289"/>
    <cellStyle name="Обычный 4 3 4 3 2" xfId="703"/>
    <cellStyle name="Обычный 4 3 4 3 3" xfId="1118"/>
    <cellStyle name="Обычный 4 3 4 3 4" xfId="1532"/>
    <cellStyle name="Обычный 4 3 4 3 5" xfId="1946"/>
    <cellStyle name="Обычный 4 3 4 3 6" xfId="2360"/>
    <cellStyle name="Обычный 4 3 4 4" xfId="496"/>
    <cellStyle name="Обычный 4 3 4 5" xfId="911"/>
    <cellStyle name="Обычный 4 3 4 6" xfId="1325"/>
    <cellStyle name="Обычный 4 3 4 7" xfId="1739"/>
    <cellStyle name="Обычный 4 3 4 8" xfId="2153"/>
    <cellStyle name="Обычный 4 3 5" xfId="117"/>
    <cellStyle name="Обычный 4 3 5 2" xfId="324"/>
    <cellStyle name="Обычный 4 3 5 2 2" xfId="738"/>
    <cellStyle name="Обычный 4 3 5 2 3" xfId="1153"/>
    <cellStyle name="Обычный 4 3 5 2 4" xfId="1567"/>
    <cellStyle name="Обычный 4 3 5 2 5" xfId="1981"/>
    <cellStyle name="Обычный 4 3 5 2 6" xfId="2395"/>
    <cellStyle name="Обычный 4 3 5 3" xfId="531"/>
    <cellStyle name="Обычный 4 3 5 4" xfId="946"/>
    <cellStyle name="Обычный 4 3 5 5" xfId="1360"/>
    <cellStyle name="Обычный 4 3 5 6" xfId="1774"/>
    <cellStyle name="Обычный 4 3 5 7" xfId="2188"/>
    <cellStyle name="Обычный 4 3 6" xfId="220"/>
    <cellStyle name="Обычный 4 3 6 2" xfId="634"/>
    <cellStyle name="Обычный 4 3 6 3" xfId="1049"/>
    <cellStyle name="Обычный 4 3 6 4" xfId="1463"/>
    <cellStyle name="Обычный 4 3 6 5" xfId="1877"/>
    <cellStyle name="Обычный 4 3 6 6" xfId="2291"/>
    <cellStyle name="Обычный 4 3 7" xfId="427"/>
    <cellStyle name="Обычный 4 3 8" xfId="842"/>
    <cellStyle name="Обычный 4 3 9" xfId="1256"/>
    <cellStyle name="Обычный 4 4" xfId="15"/>
    <cellStyle name="Обычный 4 4 10" xfId="1673"/>
    <cellStyle name="Обычный 4 4 11" xfId="2087"/>
    <cellStyle name="Обычный 4 4 2" xfId="29"/>
    <cellStyle name="Обычный 4 4 2 10" xfId="2101"/>
    <cellStyle name="Обычный 4 4 2 2" xfId="64"/>
    <cellStyle name="Обычный 4 4 2 2 2" xfId="168"/>
    <cellStyle name="Обычный 4 4 2 2 2 2" xfId="375"/>
    <cellStyle name="Обычный 4 4 2 2 2 2 2" xfId="789"/>
    <cellStyle name="Обычный 4 4 2 2 2 2 3" xfId="1204"/>
    <cellStyle name="Обычный 4 4 2 2 2 2 4" xfId="1618"/>
    <cellStyle name="Обычный 4 4 2 2 2 2 5" xfId="2032"/>
    <cellStyle name="Обычный 4 4 2 2 2 2 6" xfId="2446"/>
    <cellStyle name="Обычный 4 4 2 2 2 3" xfId="582"/>
    <cellStyle name="Обычный 4 4 2 2 2 4" xfId="997"/>
    <cellStyle name="Обычный 4 4 2 2 2 5" xfId="1411"/>
    <cellStyle name="Обычный 4 4 2 2 2 6" xfId="1825"/>
    <cellStyle name="Обычный 4 4 2 2 2 7" xfId="2239"/>
    <cellStyle name="Обычный 4 4 2 2 3" xfId="271"/>
    <cellStyle name="Обычный 4 4 2 2 3 2" xfId="685"/>
    <cellStyle name="Обычный 4 4 2 2 3 3" xfId="1100"/>
    <cellStyle name="Обычный 4 4 2 2 3 4" xfId="1514"/>
    <cellStyle name="Обычный 4 4 2 2 3 5" xfId="1928"/>
    <cellStyle name="Обычный 4 4 2 2 3 6" xfId="2342"/>
    <cellStyle name="Обычный 4 4 2 2 4" xfId="478"/>
    <cellStyle name="Обычный 4 4 2 2 5" xfId="893"/>
    <cellStyle name="Обычный 4 4 2 2 6" xfId="1307"/>
    <cellStyle name="Обычный 4 4 2 2 7" xfId="1721"/>
    <cellStyle name="Обычный 4 4 2 2 8" xfId="2135"/>
    <cellStyle name="Обычный 4 4 2 3" xfId="99"/>
    <cellStyle name="Обычный 4 4 2 3 2" xfId="203"/>
    <cellStyle name="Обычный 4 4 2 3 2 2" xfId="410"/>
    <cellStyle name="Обычный 4 4 2 3 2 2 2" xfId="824"/>
    <cellStyle name="Обычный 4 4 2 3 2 2 3" xfId="1239"/>
    <cellStyle name="Обычный 4 4 2 3 2 2 4" xfId="1653"/>
    <cellStyle name="Обычный 4 4 2 3 2 2 5" xfId="2067"/>
    <cellStyle name="Обычный 4 4 2 3 2 2 6" xfId="2481"/>
    <cellStyle name="Обычный 4 4 2 3 2 3" xfId="617"/>
    <cellStyle name="Обычный 4 4 2 3 2 4" xfId="1032"/>
    <cellStyle name="Обычный 4 4 2 3 2 5" xfId="1446"/>
    <cellStyle name="Обычный 4 4 2 3 2 6" xfId="1860"/>
    <cellStyle name="Обычный 4 4 2 3 2 7" xfId="2274"/>
    <cellStyle name="Обычный 4 4 2 3 3" xfId="306"/>
    <cellStyle name="Обычный 4 4 2 3 3 2" xfId="720"/>
    <cellStyle name="Обычный 4 4 2 3 3 3" xfId="1135"/>
    <cellStyle name="Обычный 4 4 2 3 3 4" xfId="1549"/>
    <cellStyle name="Обычный 4 4 2 3 3 5" xfId="1963"/>
    <cellStyle name="Обычный 4 4 2 3 3 6" xfId="2377"/>
    <cellStyle name="Обычный 4 4 2 3 4" xfId="513"/>
    <cellStyle name="Обычный 4 4 2 3 5" xfId="928"/>
    <cellStyle name="Обычный 4 4 2 3 6" xfId="1342"/>
    <cellStyle name="Обычный 4 4 2 3 7" xfId="1756"/>
    <cellStyle name="Обычный 4 4 2 3 8" xfId="2170"/>
    <cellStyle name="Обычный 4 4 2 4" xfId="134"/>
    <cellStyle name="Обычный 4 4 2 4 2" xfId="341"/>
    <cellStyle name="Обычный 4 4 2 4 2 2" xfId="755"/>
    <cellStyle name="Обычный 4 4 2 4 2 3" xfId="1170"/>
    <cellStyle name="Обычный 4 4 2 4 2 4" xfId="1584"/>
    <cellStyle name="Обычный 4 4 2 4 2 5" xfId="1998"/>
    <cellStyle name="Обычный 4 4 2 4 2 6" xfId="2412"/>
    <cellStyle name="Обычный 4 4 2 4 3" xfId="548"/>
    <cellStyle name="Обычный 4 4 2 4 4" xfId="963"/>
    <cellStyle name="Обычный 4 4 2 4 5" xfId="1377"/>
    <cellStyle name="Обычный 4 4 2 4 6" xfId="1791"/>
    <cellStyle name="Обычный 4 4 2 4 7" xfId="2205"/>
    <cellStyle name="Обычный 4 4 2 5" xfId="237"/>
    <cellStyle name="Обычный 4 4 2 5 2" xfId="651"/>
    <cellStyle name="Обычный 4 4 2 5 3" xfId="1066"/>
    <cellStyle name="Обычный 4 4 2 5 4" xfId="1480"/>
    <cellStyle name="Обычный 4 4 2 5 5" xfId="1894"/>
    <cellStyle name="Обычный 4 4 2 5 6" xfId="2308"/>
    <cellStyle name="Обычный 4 4 2 6" xfId="444"/>
    <cellStyle name="Обычный 4 4 2 7" xfId="859"/>
    <cellStyle name="Обычный 4 4 2 8" xfId="1273"/>
    <cellStyle name="Обычный 4 4 2 9" xfId="1687"/>
    <cellStyle name="Обычный 4 4 3" xfId="50"/>
    <cellStyle name="Обычный 4 4 3 2" xfId="154"/>
    <cellStyle name="Обычный 4 4 3 2 2" xfId="361"/>
    <cellStyle name="Обычный 4 4 3 2 2 2" xfId="775"/>
    <cellStyle name="Обычный 4 4 3 2 2 3" xfId="1190"/>
    <cellStyle name="Обычный 4 4 3 2 2 4" xfId="1604"/>
    <cellStyle name="Обычный 4 4 3 2 2 5" xfId="2018"/>
    <cellStyle name="Обычный 4 4 3 2 2 6" xfId="2432"/>
    <cellStyle name="Обычный 4 4 3 2 3" xfId="568"/>
    <cellStyle name="Обычный 4 4 3 2 4" xfId="983"/>
    <cellStyle name="Обычный 4 4 3 2 5" xfId="1397"/>
    <cellStyle name="Обычный 4 4 3 2 6" xfId="1811"/>
    <cellStyle name="Обычный 4 4 3 2 7" xfId="2225"/>
    <cellStyle name="Обычный 4 4 3 3" xfId="257"/>
    <cellStyle name="Обычный 4 4 3 3 2" xfId="671"/>
    <cellStyle name="Обычный 4 4 3 3 3" xfId="1086"/>
    <cellStyle name="Обычный 4 4 3 3 4" xfId="1500"/>
    <cellStyle name="Обычный 4 4 3 3 5" xfId="1914"/>
    <cellStyle name="Обычный 4 4 3 3 6" xfId="2328"/>
    <cellStyle name="Обычный 4 4 3 4" xfId="464"/>
    <cellStyle name="Обычный 4 4 3 5" xfId="879"/>
    <cellStyle name="Обычный 4 4 3 6" xfId="1293"/>
    <cellStyle name="Обычный 4 4 3 7" xfId="1707"/>
    <cellStyle name="Обычный 4 4 3 8" xfId="2121"/>
    <cellStyle name="Обычный 4 4 4" xfId="85"/>
    <cellStyle name="Обычный 4 4 4 2" xfId="189"/>
    <cellStyle name="Обычный 4 4 4 2 2" xfId="396"/>
    <cellStyle name="Обычный 4 4 4 2 2 2" xfId="810"/>
    <cellStyle name="Обычный 4 4 4 2 2 3" xfId="1225"/>
    <cellStyle name="Обычный 4 4 4 2 2 4" xfId="1639"/>
    <cellStyle name="Обычный 4 4 4 2 2 5" xfId="2053"/>
    <cellStyle name="Обычный 4 4 4 2 2 6" xfId="2467"/>
    <cellStyle name="Обычный 4 4 4 2 3" xfId="603"/>
    <cellStyle name="Обычный 4 4 4 2 4" xfId="1018"/>
    <cellStyle name="Обычный 4 4 4 2 5" xfId="1432"/>
    <cellStyle name="Обычный 4 4 4 2 6" xfId="1846"/>
    <cellStyle name="Обычный 4 4 4 2 7" xfId="2260"/>
    <cellStyle name="Обычный 4 4 4 3" xfId="292"/>
    <cellStyle name="Обычный 4 4 4 3 2" xfId="706"/>
    <cellStyle name="Обычный 4 4 4 3 3" xfId="1121"/>
    <cellStyle name="Обычный 4 4 4 3 4" xfId="1535"/>
    <cellStyle name="Обычный 4 4 4 3 5" xfId="1949"/>
    <cellStyle name="Обычный 4 4 4 3 6" xfId="2363"/>
    <cellStyle name="Обычный 4 4 4 4" xfId="499"/>
    <cellStyle name="Обычный 4 4 4 5" xfId="914"/>
    <cellStyle name="Обычный 4 4 4 6" xfId="1328"/>
    <cellStyle name="Обычный 4 4 4 7" xfId="1742"/>
    <cellStyle name="Обычный 4 4 4 8" xfId="2156"/>
    <cellStyle name="Обычный 4 4 5" xfId="120"/>
    <cellStyle name="Обычный 4 4 5 2" xfId="327"/>
    <cellStyle name="Обычный 4 4 5 2 2" xfId="741"/>
    <cellStyle name="Обычный 4 4 5 2 3" xfId="1156"/>
    <cellStyle name="Обычный 4 4 5 2 4" xfId="1570"/>
    <cellStyle name="Обычный 4 4 5 2 5" xfId="1984"/>
    <cellStyle name="Обычный 4 4 5 2 6" xfId="2398"/>
    <cellStyle name="Обычный 4 4 5 3" xfId="534"/>
    <cellStyle name="Обычный 4 4 5 4" xfId="949"/>
    <cellStyle name="Обычный 4 4 5 5" xfId="1363"/>
    <cellStyle name="Обычный 4 4 5 6" xfId="1777"/>
    <cellStyle name="Обычный 4 4 5 7" xfId="2191"/>
    <cellStyle name="Обычный 4 4 6" xfId="223"/>
    <cellStyle name="Обычный 4 4 6 2" xfId="637"/>
    <cellStyle name="Обычный 4 4 6 3" xfId="1052"/>
    <cellStyle name="Обычный 4 4 6 4" xfId="1466"/>
    <cellStyle name="Обычный 4 4 6 5" xfId="1880"/>
    <cellStyle name="Обычный 4 4 6 6" xfId="2294"/>
    <cellStyle name="Обычный 4 4 7" xfId="430"/>
    <cellStyle name="Обычный 4 4 8" xfId="845"/>
    <cellStyle name="Обычный 4 4 9" xfId="1259"/>
    <cellStyle name="Обычный 4 5" xfId="19"/>
    <cellStyle name="Обычный 4 5 10" xfId="1677"/>
    <cellStyle name="Обычный 4 5 11" xfId="2091"/>
    <cellStyle name="Обычный 4 5 2" xfId="30"/>
    <cellStyle name="Обычный 4 5 2 10" xfId="2102"/>
    <cellStyle name="Обычный 4 5 2 2" xfId="65"/>
    <cellStyle name="Обычный 4 5 2 2 2" xfId="169"/>
    <cellStyle name="Обычный 4 5 2 2 2 2" xfId="376"/>
    <cellStyle name="Обычный 4 5 2 2 2 2 2" xfId="790"/>
    <cellStyle name="Обычный 4 5 2 2 2 2 3" xfId="1205"/>
    <cellStyle name="Обычный 4 5 2 2 2 2 4" xfId="1619"/>
    <cellStyle name="Обычный 4 5 2 2 2 2 5" xfId="2033"/>
    <cellStyle name="Обычный 4 5 2 2 2 2 6" xfId="2447"/>
    <cellStyle name="Обычный 4 5 2 2 2 3" xfId="583"/>
    <cellStyle name="Обычный 4 5 2 2 2 4" xfId="998"/>
    <cellStyle name="Обычный 4 5 2 2 2 5" xfId="1412"/>
    <cellStyle name="Обычный 4 5 2 2 2 6" xfId="1826"/>
    <cellStyle name="Обычный 4 5 2 2 2 7" xfId="2240"/>
    <cellStyle name="Обычный 4 5 2 2 3" xfId="272"/>
    <cellStyle name="Обычный 4 5 2 2 3 2" xfId="686"/>
    <cellStyle name="Обычный 4 5 2 2 3 3" xfId="1101"/>
    <cellStyle name="Обычный 4 5 2 2 3 4" xfId="1515"/>
    <cellStyle name="Обычный 4 5 2 2 3 5" xfId="1929"/>
    <cellStyle name="Обычный 4 5 2 2 3 6" xfId="2343"/>
    <cellStyle name="Обычный 4 5 2 2 4" xfId="479"/>
    <cellStyle name="Обычный 4 5 2 2 5" xfId="894"/>
    <cellStyle name="Обычный 4 5 2 2 6" xfId="1308"/>
    <cellStyle name="Обычный 4 5 2 2 7" xfId="1722"/>
    <cellStyle name="Обычный 4 5 2 2 8" xfId="2136"/>
    <cellStyle name="Обычный 4 5 2 3" xfId="100"/>
    <cellStyle name="Обычный 4 5 2 3 2" xfId="204"/>
    <cellStyle name="Обычный 4 5 2 3 2 2" xfId="411"/>
    <cellStyle name="Обычный 4 5 2 3 2 2 2" xfId="825"/>
    <cellStyle name="Обычный 4 5 2 3 2 2 3" xfId="1240"/>
    <cellStyle name="Обычный 4 5 2 3 2 2 4" xfId="1654"/>
    <cellStyle name="Обычный 4 5 2 3 2 2 5" xfId="2068"/>
    <cellStyle name="Обычный 4 5 2 3 2 2 6" xfId="2482"/>
    <cellStyle name="Обычный 4 5 2 3 2 3" xfId="618"/>
    <cellStyle name="Обычный 4 5 2 3 2 4" xfId="1033"/>
    <cellStyle name="Обычный 4 5 2 3 2 5" xfId="1447"/>
    <cellStyle name="Обычный 4 5 2 3 2 6" xfId="1861"/>
    <cellStyle name="Обычный 4 5 2 3 2 7" xfId="2275"/>
    <cellStyle name="Обычный 4 5 2 3 3" xfId="307"/>
    <cellStyle name="Обычный 4 5 2 3 3 2" xfId="721"/>
    <cellStyle name="Обычный 4 5 2 3 3 3" xfId="1136"/>
    <cellStyle name="Обычный 4 5 2 3 3 4" xfId="1550"/>
    <cellStyle name="Обычный 4 5 2 3 3 5" xfId="1964"/>
    <cellStyle name="Обычный 4 5 2 3 3 6" xfId="2378"/>
    <cellStyle name="Обычный 4 5 2 3 4" xfId="514"/>
    <cellStyle name="Обычный 4 5 2 3 5" xfId="929"/>
    <cellStyle name="Обычный 4 5 2 3 6" xfId="1343"/>
    <cellStyle name="Обычный 4 5 2 3 7" xfId="1757"/>
    <cellStyle name="Обычный 4 5 2 3 8" xfId="2171"/>
    <cellStyle name="Обычный 4 5 2 4" xfId="135"/>
    <cellStyle name="Обычный 4 5 2 4 2" xfId="342"/>
    <cellStyle name="Обычный 4 5 2 4 2 2" xfId="756"/>
    <cellStyle name="Обычный 4 5 2 4 2 3" xfId="1171"/>
    <cellStyle name="Обычный 4 5 2 4 2 4" xfId="1585"/>
    <cellStyle name="Обычный 4 5 2 4 2 5" xfId="1999"/>
    <cellStyle name="Обычный 4 5 2 4 2 6" xfId="2413"/>
    <cellStyle name="Обычный 4 5 2 4 3" xfId="549"/>
    <cellStyle name="Обычный 4 5 2 4 4" xfId="964"/>
    <cellStyle name="Обычный 4 5 2 4 5" xfId="1378"/>
    <cellStyle name="Обычный 4 5 2 4 6" xfId="1792"/>
    <cellStyle name="Обычный 4 5 2 4 7" xfId="2206"/>
    <cellStyle name="Обычный 4 5 2 5" xfId="238"/>
    <cellStyle name="Обычный 4 5 2 5 2" xfId="652"/>
    <cellStyle name="Обычный 4 5 2 5 3" xfId="1067"/>
    <cellStyle name="Обычный 4 5 2 5 4" xfId="1481"/>
    <cellStyle name="Обычный 4 5 2 5 5" xfId="1895"/>
    <cellStyle name="Обычный 4 5 2 5 6" xfId="2309"/>
    <cellStyle name="Обычный 4 5 2 6" xfId="445"/>
    <cellStyle name="Обычный 4 5 2 7" xfId="860"/>
    <cellStyle name="Обычный 4 5 2 8" xfId="1274"/>
    <cellStyle name="Обычный 4 5 2 9" xfId="1688"/>
    <cellStyle name="Обычный 4 5 3" xfId="54"/>
    <cellStyle name="Обычный 4 5 3 2" xfId="158"/>
    <cellStyle name="Обычный 4 5 3 2 2" xfId="365"/>
    <cellStyle name="Обычный 4 5 3 2 2 2" xfId="779"/>
    <cellStyle name="Обычный 4 5 3 2 2 3" xfId="1194"/>
    <cellStyle name="Обычный 4 5 3 2 2 4" xfId="1608"/>
    <cellStyle name="Обычный 4 5 3 2 2 5" xfId="2022"/>
    <cellStyle name="Обычный 4 5 3 2 2 6" xfId="2436"/>
    <cellStyle name="Обычный 4 5 3 2 3" xfId="572"/>
    <cellStyle name="Обычный 4 5 3 2 4" xfId="987"/>
    <cellStyle name="Обычный 4 5 3 2 5" xfId="1401"/>
    <cellStyle name="Обычный 4 5 3 2 6" xfId="1815"/>
    <cellStyle name="Обычный 4 5 3 2 7" xfId="2229"/>
    <cellStyle name="Обычный 4 5 3 3" xfId="261"/>
    <cellStyle name="Обычный 4 5 3 3 2" xfId="675"/>
    <cellStyle name="Обычный 4 5 3 3 3" xfId="1090"/>
    <cellStyle name="Обычный 4 5 3 3 4" xfId="1504"/>
    <cellStyle name="Обычный 4 5 3 3 5" xfId="1918"/>
    <cellStyle name="Обычный 4 5 3 3 6" xfId="2332"/>
    <cellStyle name="Обычный 4 5 3 4" xfId="468"/>
    <cellStyle name="Обычный 4 5 3 5" xfId="883"/>
    <cellStyle name="Обычный 4 5 3 6" xfId="1297"/>
    <cellStyle name="Обычный 4 5 3 7" xfId="1711"/>
    <cellStyle name="Обычный 4 5 3 8" xfId="2125"/>
    <cellStyle name="Обычный 4 5 4" xfId="89"/>
    <cellStyle name="Обычный 4 5 4 2" xfId="193"/>
    <cellStyle name="Обычный 4 5 4 2 2" xfId="400"/>
    <cellStyle name="Обычный 4 5 4 2 2 2" xfId="814"/>
    <cellStyle name="Обычный 4 5 4 2 2 3" xfId="1229"/>
    <cellStyle name="Обычный 4 5 4 2 2 4" xfId="1643"/>
    <cellStyle name="Обычный 4 5 4 2 2 5" xfId="2057"/>
    <cellStyle name="Обычный 4 5 4 2 2 6" xfId="2471"/>
    <cellStyle name="Обычный 4 5 4 2 3" xfId="607"/>
    <cellStyle name="Обычный 4 5 4 2 4" xfId="1022"/>
    <cellStyle name="Обычный 4 5 4 2 5" xfId="1436"/>
    <cellStyle name="Обычный 4 5 4 2 6" xfId="1850"/>
    <cellStyle name="Обычный 4 5 4 2 7" xfId="2264"/>
    <cellStyle name="Обычный 4 5 4 3" xfId="296"/>
    <cellStyle name="Обычный 4 5 4 3 2" xfId="710"/>
    <cellStyle name="Обычный 4 5 4 3 3" xfId="1125"/>
    <cellStyle name="Обычный 4 5 4 3 4" xfId="1539"/>
    <cellStyle name="Обычный 4 5 4 3 5" xfId="1953"/>
    <cellStyle name="Обычный 4 5 4 3 6" xfId="2367"/>
    <cellStyle name="Обычный 4 5 4 4" xfId="503"/>
    <cellStyle name="Обычный 4 5 4 5" xfId="918"/>
    <cellStyle name="Обычный 4 5 4 6" xfId="1332"/>
    <cellStyle name="Обычный 4 5 4 7" xfId="1746"/>
    <cellStyle name="Обычный 4 5 4 8" xfId="2160"/>
    <cellStyle name="Обычный 4 5 5" xfId="124"/>
    <cellStyle name="Обычный 4 5 5 2" xfId="331"/>
    <cellStyle name="Обычный 4 5 5 2 2" xfId="745"/>
    <cellStyle name="Обычный 4 5 5 2 3" xfId="1160"/>
    <cellStyle name="Обычный 4 5 5 2 4" xfId="1574"/>
    <cellStyle name="Обычный 4 5 5 2 5" xfId="1988"/>
    <cellStyle name="Обычный 4 5 5 2 6" xfId="2402"/>
    <cellStyle name="Обычный 4 5 5 3" xfId="538"/>
    <cellStyle name="Обычный 4 5 5 4" xfId="953"/>
    <cellStyle name="Обычный 4 5 5 5" xfId="1367"/>
    <cellStyle name="Обычный 4 5 5 6" xfId="1781"/>
    <cellStyle name="Обычный 4 5 5 7" xfId="2195"/>
    <cellStyle name="Обычный 4 5 6" xfId="227"/>
    <cellStyle name="Обычный 4 5 6 2" xfId="641"/>
    <cellStyle name="Обычный 4 5 6 3" xfId="1056"/>
    <cellStyle name="Обычный 4 5 6 4" xfId="1470"/>
    <cellStyle name="Обычный 4 5 6 5" xfId="1884"/>
    <cellStyle name="Обычный 4 5 6 6" xfId="2298"/>
    <cellStyle name="Обычный 4 5 7" xfId="434"/>
    <cellStyle name="Обычный 4 5 8" xfId="849"/>
    <cellStyle name="Обычный 4 5 9" xfId="1263"/>
    <cellStyle name="Обычный 4 6" xfId="27"/>
    <cellStyle name="Обычный 4 6 10" xfId="2099"/>
    <cellStyle name="Обычный 4 6 2" xfId="62"/>
    <cellStyle name="Обычный 4 6 2 2" xfId="166"/>
    <cellStyle name="Обычный 4 6 2 2 2" xfId="373"/>
    <cellStyle name="Обычный 4 6 2 2 2 2" xfId="787"/>
    <cellStyle name="Обычный 4 6 2 2 2 3" xfId="1202"/>
    <cellStyle name="Обычный 4 6 2 2 2 4" xfId="1616"/>
    <cellStyle name="Обычный 4 6 2 2 2 5" xfId="2030"/>
    <cellStyle name="Обычный 4 6 2 2 2 6" xfId="2444"/>
    <cellStyle name="Обычный 4 6 2 2 3" xfId="580"/>
    <cellStyle name="Обычный 4 6 2 2 4" xfId="995"/>
    <cellStyle name="Обычный 4 6 2 2 5" xfId="1409"/>
    <cellStyle name="Обычный 4 6 2 2 6" xfId="1823"/>
    <cellStyle name="Обычный 4 6 2 2 7" xfId="2237"/>
    <cellStyle name="Обычный 4 6 2 3" xfId="269"/>
    <cellStyle name="Обычный 4 6 2 3 2" xfId="683"/>
    <cellStyle name="Обычный 4 6 2 3 3" xfId="1098"/>
    <cellStyle name="Обычный 4 6 2 3 4" xfId="1512"/>
    <cellStyle name="Обычный 4 6 2 3 5" xfId="1926"/>
    <cellStyle name="Обычный 4 6 2 3 6" xfId="2340"/>
    <cellStyle name="Обычный 4 6 2 4" xfId="476"/>
    <cellStyle name="Обычный 4 6 2 5" xfId="891"/>
    <cellStyle name="Обычный 4 6 2 6" xfId="1305"/>
    <cellStyle name="Обычный 4 6 2 7" xfId="1719"/>
    <cellStyle name="Обычный 4 6 2 8" xfId="2133"/>
    <cellStyle name="Обычный 4 6 3" xfId="97"/>
    <cellStyle name="Обычный 4 6 3 2" xfId="201"/>
    <cellStyle name="Обычный 4 6 3 2 2" xfId="408"/>
    <cellStyle name="Обычный 4 6 3 2 2 2" xfId="822"/>
    <cellStyle name="Обычный 4 6 3 2 2 3" xfId="1237"/>
    <cellStyle name="Обычный 4 6 3 2 2 4" xfId="1651"/>
    <cellStyle name="Обычный 4 6 3 2 2 5" xfId="2065"/>
    <cellStyle name="Обычный 4 6 3 2 2 6" xfId="2479"/>
    <cellStyle name="Обычный 4 6 3 2 3" xfId="615"/>
    <cellStyle name="Обычный 4 6 3 2 4" xfId="1030"/>
    <cellStyle name="Обычный 4 6 3 2 5" xfId="1444"/>
    <cellStyle name="Обычный 4 6 3 2 6" xfId="1858"/>
    <cellStyle name="Обычный 4 6 3 2 7" xfId="2272"/>
    <cellStyle name="Обычный 4 6 3 3" xfId="304"/>
    <cellStyle name="Обычный 4 6 3 3 2" xfId="718"/>
    <cellStyle name="Обычный 4 6 3 3 3" xfId="1133"/>
    <cellStyle name="Обычный 4 6 3 3 4" xfId="1547"/>
    <cellStyle name="Обычный 4 6 3 3 5" xfId="1961"/>
    <cellStyle name="Обычный 4 6 3 3 6" xfId="2375"/>
    <cellStyle name="Обычный 4 6 3 4" xfId="511"/>
    <cellStyle name="Обычный 4 6 3 5" xfId="926"/>
    <cellStyle name="Обычный 4 6 3 6" xfId="1340"/>
    <cellStyle name="Обычный 4 6 3 7" xfId="1754"/>
    <cellStyle name="Обычный 4 6 3 8" xfId="2168"/>
    <cellStyle name="Обычный 4 6 4" xfId="132"/>
    <cellStyle name="Обычный 4 6 4 2" xfId="339"/>
    <cellStyle name="Обычный 4 6 4 2 2" xfId="753"/>
    <cellStyle name="Обычный 4 6 4 2 3" xfId="1168"/>
    <cellStyle name="Обычный 4 6 4 2 4" xfId="1582"/>
    <cellStyle name="Обычный 4 6 4 2 5" xfId="1996"/>
    <cellStyle name="Обычный 4 6 4 2 6" xfId="2410"/>
    <cellStyle name="Обычный 4 6 4 3" xfId="546"/>
    <cellStyle name="Обычный 4 6 4 4" xfId="961"/>
    <cellStyle name="Обычный 4 6 4 5" xfId="1375"/>
    <cellStyle name="Обычный 4 6 4 6" xfId="1789"/>
    <cellStyle name="Обычный 4 6 4 7" xfId="2203"/>
    <cellStyle name="Обычный 4 6 5" xfId="235"/>
    <cellStyle name="Обычный 4 6 5 2" xfId="649"/>
    <cellStyle name="Обычный 4 6 5 3" xfId="1064"/>
    <cellStyle name="Обычный 4 6 5 4" xfId="1478"/>
    <cellStyle name="Обычный 4 6 5 5" xfId="1892"/>
    <cellStyle name="Обычный 4 6 5 6" xfId="2306"/>
    <cellStyle name="Обычный 4 6 6" xfId="442"/>
    <cellStyle name="Обычный 4 6 7" xfId="857"/>
    <cellStyle name="Обычный 4 6 8" xfId="1271"/>
    <cellStyle name="Обычный 4 6 9" xfId="1685"/>
    <cellStyle name="Обычный 4 7" xfId="41"/>
    <cellStyle name="Обычный 4 7 2" xfId="145"/>
    <cellStyle name="Обычный 4 7 2 2" xfId="352"/>
    <cellStyle name="Обычный 4 7 2 2 2" xfId="766"/>
    <cellStyle name="Обычный 4 7 2 2 3" xfId="1181"/>
    <cellStyle name="Обычный 4 7 2 2 4" xfId="1595"/>
    <cellStyle name="Обычный 4 7 2 2 5" xfId="2009"/>
    <cellStyle name="Обычный 4 7 2 2 6" xfId="2423"/>
    <cellStyle name="Обычный 4 7 2 3" xfId="559"/>
    <cellStyle name="Обычный 4 7 2 4" xfId="974"/>
    <cellStyle name="Обычный 4 7 2 5" xfId="1388"/>
    <cellStyle name="Обычный 4 7 2 6" xfId="1802"/>
    <cellStyle name="Обычный 4 7 2 7" xfId="2216"/>
    <cellStyle name="Обычный 4 7 3" xfId="248"/>
    <cellStyle name="Обычный 4 7 3 2" xfId="662"/>
    <cellStyle name="Обычный 4 7 3 3" xfId="1077"/>
    <cellStyle name="Обычный 4 7 3 4" xfId="1491"/>
    <cellStyle name="Обычный 4 7 3 5" xfId="1905"/>
    <cellStyle name="Обычный 4 7 3 6" xfId="2319"/>
    <cellStyle name="Обычный 4 7 4" xfId="455"/>
    <cellStyle name="Обычный 4 7 5" xfId="870"/>
    <cellStyle name="Обычный 4 7 6" xfId="1284"/>
    <cellStyle name="Обычный 4 7 7" xfId="1698"/>
    <cellStyle name="Обычный 4 7 8" xfId="2112"/>
    <cellStyle name="Обычный 4 8" xfId="76"/>
    <cellStyle name="Обычный 4 8 2" xfId="180"/>
    <cellStyle name="Обычный 4 8 2 2" xfId="387"/>
    <cellStyle name="Обычный 4 8 2 2 2" xfId="801"/>
    <cellStyle name="Обычный 4 8 2 2 3" xfId="1216"/>
    <cellStyle name="Обычный 4 8 2 2 4" xfId="1630"/>
    <cellStyle name="Обычный 4 8 2 2 5" xfId="2044"/>
    <cellStyle name="Обычный 4 8 2 2 6" xfId="2458"/>
    <cellStyle name="Обычный 4 8 2 3" xfId="594"/>
    <cellStyle name="Обычный 4 8 2 4" xfId="1009"/>
    <cellStyle name="Обычный 4 8 2 5" xfId="1423"/>
    <cellStyle name="Обычный 4 8 2 6" xfId="1837"/>
    <cellStyle name="Обычный 4 8 2 7" xfId="2251"/>
    <cellStyle name="Обычный 4 8 3" xfId="283"/>
    <cellStyle name="Обычный 4 8 3 2" xfId="697"/>
    <cellStyle name="Обычный 4 8 3 3" xfId="1112"/>
    <cellStyle name="Обычный 4 8 3 4" xfId="1526"/>
    <cellStyle name="Обычный 4 8 3 5" xfId="1940"/>
    <cellStyle name="Обычный 4 8 3 6" xfId="2354"/>
    <cellStyle name="Обычный 4 8 4" xfId="490"/>
    <cellStyle name="Обычный 4 8 5" xfId="905"/>
    <cellStyle name="Обычный 4 8 6" xfId="1319"/>
    <cellStyle name="Обычный 4 8 7" xfId="1733"/>
    <cellStyle name="Обычный 4 8 8" xfId="2147"/>
    <cellStyle name="Обычный 4 9" xfId="111"/>
    <cellStyle name="Обычный 4 9 2" xfId="318"/>
    <cellStyle name="Обычный 4 9 2 2" xfId="732"/>
    <cellStyle name="Обычный 4 9 2 3" xfId="1147"/>
    <cellStyle name="Обычный 4 9 2 4" xfId="1561"/>
    <cellStyle name="Обычный 4 9 2 5" xfId="1975"/>
    <cellStyle name="Обычный 4 9 2 6" xfId="2389"/>
    <cellStyle name="Обычный 4 9 3" xfId="525"/>
    <cellStyle name="Обычный 4 9 4" xfId="940"/>
    <cellStyle name="Обычный 4 9 5" xfId="1354"/>
    <cellStyle name="Обычный 4 9 6" xfId="1768"/>
    <cellStyle name="Обычный 4 9 7" xfId="2182"/>
    <cellStyle name="Обычный 5" xfId="4"/>
    <cellStyle name="Обычный 5 10" xfId="215"/>
    <cellStyle name="Обычный 5 10 2" xfId="629"/>
    <cellStyle name="Обычный 5 10 3" xfId="1044"/>
    <cellStyle name="Обычный 5 10 4" xfId="1458"/>
    <cellStyle name="Обычный 5 10 5" xfId="1872"/>
    <cellStyle name="Обычный 5 10 6" xfId="2286"/>
    <cellStyle name="Обычный 5 11" xfId="422"/>
    <cellStyle name="Обычный 5 12" xfId="837"/>
    <cellStyle name="Обычный 5 13" xfId="1251"/>
    <cellStyle name="Обычный 5 14" xfId="1665"/>
    <cellStyle name="Обычный 5 15" xfId="2079"/>
    <cellStyle name="Обычный 5 16" xfId="2504"/>
    <cellStyle name="Обычный 5 2" xfId="10"/>
    <cellStyle name="Обычный 5 3" xfId="13"/>
    <cellStyle name="Обычный 5 3 10" xfId="1671"/>
    <cellStyle name="Обычный 5 3 11" xfId="2085"/>
    <cellStyle name="Обычный 5 3 2" xfId="32"/>
    <cellStyle name="Обычный 5 3 2 10" xfId="2104"/>
    <cellStyle name="Обычный 5 3 2 2" xfId="67"/>
    <cellStyle name="Обычный 5 3 2 2 2" xfId="171"/>
    <cellStyle name="Обычный 5 3 2 2 2 2" xfId="378"/>
    <cellStyle name="Обычный 5 3 2 2 2 2 2" xfId="792"/>
    <cellStyle name="Обычный 5 3 2 2 2 2 3" xfId="1207"/>
    <cellStyle name="Обычный 5 3 2 2 2 2 4" xfId="1621"/>
    <cellStyle name="Обычный 5 3 2 2 2 2 5" xfId="2035"/>
    <cellStyle name="Обычный 5 3 2 2 2 2 6" xfId="2449"/>
    <cellStyle name="Обычный 5 3 2 2 2 3" xfId="585"/>
    <cellStyle name="Обычный 5 3 2 2 2 4" xfId="1000"/>
    <cellStyle name="Обычный 5 3 2 2 2 5" xfId="1414"/>
    <cellStyle name="Обычный 5 3 2 2 2 6" xfId="1828"/>
    <cellStyle name="Обычный 5 3 2 2 2 7" xfId="2242"/>
    <cellStyle name="Обычный 5 3 2 2 3" xfId="274"/>
    <cellStyle name="Обычный 5 3 2 2 3 2" xfId="688"/>
    <cellStyle name="Обычный 5 3 2 2 3 3" xfId="1103"/>
    <cellStyle name="Обычный 5 3 2 2 3 4" xfId="1517"/>
    <cellStyle name="Обычный 5 3 2 2 3 5" xfId="1931"/>
    <cellStyle name="Обычный 5 3 2 2 3 6" xfId="2345"/>
    <cellStyle name="Обычный 5 3 2 2 4" xfId="481"/>
    <cellStyle name="Обычный 5 3 2 2 5" xfId="896"/>
    <cellStyle name="Обычный 5 3 2 2 6" xfId="1310"/>
    <cellStyle name="Обычный 5 3 2 2 7" xfId="1724"/>
    <cellStyle name="Обычный 5 3 2 2 8" xfId="2138"/>
    <cellStyle name="Обычный 5 3 2 3" xfId="102"/>
    <cellStyle name="Обычный 5 3 2 3 2" xfId="206"/>
    <cellStyle name="Обычный 5 3 2 3 2 2" xfId="413"/>
    <cellStyle name="Обычный 5 3 2 3 2 2 2" xfId="827"/>
    <cellStyle name="Обычный 5 3 2 3 2 2 3" xfId="1242"/>
    <cellStyle name="Обычный 5 3 2 3 2 2 4" xfId="1656"/>
    <cellStyle name="Обычный 5 3 2 3 2 2 5" xfId="2070"/>
    <cellStyle name="Обычный 5 3 2 3 2 2 6" xfId="2484"/>
    <cellStyle name="Обычный 5 3 2 3 2 3" xfId="620"/>
    <cellStyle name="Обычный 5 3 2 3 2 4" xfId="1035"/>
    <cellStyle name="Обычный 5 3 2 3 2 5" xfId="1449"/>
    <cellStyle name="Обычный 5 3 2 3 2 6" xfId="1863"/>
    <cellStyle name="Обычный 5 3 2 3 2 7" xfId="2277"/>
    <cellStyle name="Обычный 5 3 2 3 3" xfId="309"/>
    <cellStyle name="Обычный 5 3 2 3 3 2" xfId="723"/>
    <cellStyle name="Обычный 5 3 2 3 3 3" xfId="1138"/>
    <cellStyle name="Обычный 5 3 2 3 3 4" xfId="1552"/>
    <cellStyle name="Обычный 5 3 2 3 3 5" xfId="1966"/>
    <cellStyle name="Обычный 5 3 2 3 3 6" xfId="2380"/>
    <cellStyle name="Обычный 5 3 2 3 4" xfId="516"/>
    <cellStyle name="Обычный 5 3 2 3 5" xfId="931"/>
    <cellStyle name="Обычный 5 3 2 3 6" xfId="1345"/>
    <cellStyle name="Обычный 5 3 2 3 7" xfId="1759"/>
    <cellStyle name="Обычный 5 3 2 3 8" xfId="2173"/>
    <cellStyle name="Обычный 5 3 2 4" xfId="137"/>
    <cellStyle name="Обычный 5 3 2 4 2" xfId="344"/>
    <cellStyle name="Обычный 5 3 2 4 2 2" xfId="758"/>
    <cellStyle name="Обычный 5 3 2 4 2 3" xfId="1173"/>
    <cellStyle name="Обычный 5 3 2 4 2 4" xfId="1587"/>
    <cellStyle name="Обычный 5 3 2 4 2 5" xfId="2001"/>
    <cellStyle name="Обычный 5 3 2 4 2 6" xfId="2415"/>
    <cellStyle name="Обычный 5 3 2 4 3" xfId="551"/>
    <cellStyle name="Обычный 5 3 2 4 4" xfId="966"/>
    <cellStyle name="Обычный 5 3 2 4 5" xfId="1380"/>
    <cellStyle name="Обычный 5 3 2 4 6" xfId="1794"/>
    <cellStyle name="Обычный 5 3 2 4 7" xfId="2208"/>
    <cellStyle name="Обычный 5 3 2 5" xfId="240"/>
    <cellStyle name="Обычный 5 3 2 5 2" xfId="654"/>
    <cellStyle name="Обычный 5 3 2 5 3" xfId="1069"/>
    <cellStyle name="Обычный 5 3 2 5 4" xfId="1483"/>
    <cellStyle name="Обычный 5 3 2 5 5" xfId="1897"/>
    <cellStyle name="Обычный 5 3 2 5 6" xfId="2311"/>
    <cellStyle name="Обычный 5 3 2 6" xfId="447"/>
    <cellStyle name="Обычный 5 3 2 7" xfId="862"/>
    <cellStyle name="Обычный 5 3 2 8" xfId="1276"/>
    <cellStyle name="Обычный 5 3 2 9" xfId="1690"/>
    <cellStyle name="Обычный 5 3 3" xfId="48"/>
    <cellStyle name="Обычный 5 3 3 2" xfId="152"/>
    <cellStyle name="Обычный 5 3 3 2 2" xfId="359"/>
    <cellStyle name="Обычный 5 3 3 2 2 2" xfId="773"/>
    <cellStyle name="Обычный 5 3 3 2 2 3" xfId="1188"/>
    <cellStyle name="Обычный 5 3 3 2 2 4" xfId="1602"/>
    <cellStyle name="Обычный 5 3 3 2 2 5" xfId="2016"/>
    <cellStyle name="Обычный 5 3 3 2 2 6" xfId="2430"/>
    <cellStyle name="Обычный 5 3 3 2 3" xfId="566"/>
    <cellStyle name="Обычный 5 3 3 2 4" xfId="981"/>
    <cellStyle name="Обычный 5 3 3 2 5" xfId="1395"/>
    <cellStyle name="Обычный 5 3 3 2 6" xfId="1809"/>
    <cellStyle name="Обычный 5 3 3 2 7" xfId="2223"/>
    <cellStyle name="Обычный 5 3 3 3" xfId="255"/>
    <cellStyle name="Обычный 5 3 3 3 2" xfId="669"/>
    <cellStyle name="Обычный 5 3 3 3 3" xfId="1084"/>
    <cellStyle name="Обычный 5 3 3 3 4" xfId="1498"/>
    <cellStyle name="Обычный 5 3 3 3 5" xfId="1912"/>
    <cellStyle name="Обычный 5 3 3 3 6" xfId="2326"/>
    <cellStyle name="Обычный 5 3 3 4" xfId="462"/>
    <cellStyle name="Обычный 5 3 3 5" xfId="877"/>
    <cellStyle name="Обычный 5 3 3 6" xfId="1291"/>
    <cellStyle name="Обычный 5 3 3 7" xfId="1705"/>
    <cellStyle name="Обычный 5 3 3 8" xfId="2119"/>
    <cellStyle name="Обычный 5 3 4" xfId="83"/>
    <cellStyle name="Обычный 5 3 4 2" xfId="187"/>
    <cellStyle name="Обычный 5 3 4 2 2" xfId="394"/>
    <cellStyle name="Обычный 5 3 4 2 2 2" xfId="808"/>
    <cellStyle name="Обычный 5 3 4 2 2 3" xfId="1223"/>
    <cellStyle name="Обычный 5 3 4 2 2 4" xfId="1637"/>
    <cellStyle name="Обычный 5 3 4 2 2 5" xfId="2051"/>
    <cellStyle name="Обычный 5 3 4 2 2 6" xfId="2465"/>
    <cellStyle name="Обычный 5 3 4 2 3" xfId="601"/>
    <cellStyle name="Обычный 5 3 4 2 4" xfId="1016"/>
    <cellStyle name="Обычный 5 3 4 2 5" xfId="1430"/>
    <cellStyle name="Обычный 5 3 4 2 6" xfId="1844"/>
    <cellStyle name="Обычный 5 3 4 2 7" xfId="2258"/>
    <cellStyle name="Обычный 5 3 4 3" xfId="290"/>
    <cellStyle name="Обычный 5 3 4 3 2" xfId="704"/>
    <cellStyle name="Обычный 5 3 4 3 3" xfId="1119"/>
    <cellStyle name="Обычный 5 3 4 3 4" xfId="1533"/>
    <cellStyle name="Обычный 5 3 4 3 5" xfId="1947"/>
    <cellStyle name="Обычный 5 3 4 3 6" xfId="2361"/>
    <cellStyle name="Обычный 5 3 4 4" xfId="497"/>
    <cellStyle name="Обычный 5 3 4 5" xfId="912"/>
    <cellStyle name="Обычный 5 3 4 6" xfId="1326"/>
    <cellStyle name="Обычный 5 3 4 7" xfId="1740"/>
    <cellStyle name="Обычный 5 3 4 8" xfId="2154"/>
    <cellStyle name="Обычный 5 3 5" xfId="118"/>
    <cellStyle name="Обычный 5 3 5 2" xfId="325"/>
    <cellStyle name="Обычный 5 3 5 2 2" xfId="739"/>
    <cellStyle name="Обычный 5 3 5 2 3" xfId="1154"/>
    <cellStyle name="Обычный 5 3 5 2 4" xfId="1568"/>
    <cellStyle name="Обычный 5 3 5 2 5" xfId="1982"/>
    <cellStyle name="Обычный 5 3 5 2 6" xfId="2396"/>
    <cellStyle name="Обычный 5 3 5 3" xfId="532"/>
    <cellStyle name="Обычный 5 3 5 4" xfId="947"/>
    <cellStyle name="Обычный 5 3 5 5" xfId="1361"/>
    <cellStyle name="Обычный 5 3 5 6" xfId="1775"/>
    <cellStyle name="Обычный 5 3 5 7" xfId="2189"/>
    <cellStyle name="Обычный 5 3 6" xfId="221"/>
    <cellStyle name="Обычный 5 3 6 2" xfId="635"/>
    <cellStyle name="Обычный 5 3 6 3" xfId="1050"/>
    <cellStyle name="Обычный 5 3 6 4" xfId="1464"/>
    <cellStyle name="Обычный 5 3 6 5" xfId="1878"/>
    <cellStyle name="Обычный 5 3 6 6" xfId="2292"/>
    <cellStyle name="Обычный 5 3 7" xfId="428"/>
    <cellStyle name="Обычный 5 3 8" xfId="843"/>
    <cellStyle name="Обычный 5 3 9" xfId="1257"/>
    <cellStyle name="Обычный 5 4" xfId="16"/>
    <cellStyle name="Обычный 5 4 10" xfId="1674"/>
    <cellStyle name="Обычный 5 4 11" xfId="2088"/>
    <cellStyle name="Обычный 5 4 2" xfId="33"/>
    <cellStyle name="Обычный 5 4 2 10" xfId="2105"/>
    <cellStyle name="Обычный 5 4 2 2" xfId="68"/>
    <cellStyle name="Обычный 5 4 2 2 2" xfId="172"/>
    <cellStyle name="Обычный 5 4 2 2 2 2" xfId="379"/>
    <cellStyle name="Обычный 5 4 2 2 2 2 2" xfId="793"/>
    <cellStyle name="Обычный 5 4 2 2 2 2 3" xfId="1208"/>
    <cellStyle name="Обычный 5 4 2 2 2 2 4" xfId="1622"/>
    <cellStyle name="Обычный 5 4 2 2 2 2 5" xfId="2036"/>
    <cellStyle name="Обычный 5 4 2 2 2 2 6" xfId="2450"/>
    <cellStyle name="Обычный 5 4 2 2 2 3" xfId="586"/>
    <cellStyle name="Обычный 5 4 2 2 2 4" xfId="1001"/>
    <cellStyle name="Обычный 5 4 2 2 2 5" xfId="1415"/>
    <cellStyle name="Обычный 5 4 2 2 2 6" xfId="1829"/>
    <cellStyle name="Обычный 5 4 2 2 2 7" xfId="2243"/>
    <cellStyle name="Обычный 5 4 2 2 3" xfId="275"/>
    <cellStyle name="Обычный 5 4 2 2 3 2" xfId="689"/>
    <cellStyle name="Обычный 5 4 2 2 3 3" xfId="1104"/>
    <cellStyle name="Обычный 5 4 2 2 3 4" xfId="1518"/>
    <cellStyle name="Обычный 5 4 2 2 3 5" xfId="1932"/>
    <cellStyle name="Обычный 5 4 2 2 3 6" xfId="2346"/>
    <cellStyle name="Обычный 5 4 2 2 4" xfId="482"/>
    <cellStyle name="Обычный 5 4 2 2 5" xfId="897"/>
    <cellStyle name="Обычный 5 4 2 2 6" xfId="1311"/>
    <cellStyle name="Обычный 5 4 2 2 7" xfId="1725"/>
    <cellStyle name="Обычный 5 4 2 2 8" xfId="2139"/>
    <cellStyle name="Обычный 5 4 2 3" xfId="103"/>
    <cellStyle name="Обычный 5 4 2 3 2" xfId="207"/>
    <cellStyle name="Обычный 5 4 2 3 2 2" xfId="414"/>
    <cellStyle name="Обычный 5 4 2 3 2 2 2" xfId="828"/>
    <cellStyle name="Обычный 5 4 2 3 2 2 3" xfId="1243"/>
    <cellStyle name="Обычный 5 4 2 3 2 2 4" xfId="1657"/>
    <cellStyle name="Обычный 5 4 2 3 2 2 5" xfId="2071"/>
    <cellStyle name="Обычный 5 4 2 3 2 2 6" xfId="2485"/>
    <cellStyle name="Обычный 5 4 2 3 2 3" xfId="621"/>
    <cellStyle name="Обычный 5 4 2 3 2 4" xfId="1036"/>
    <cellStyle name="Обычный 5 4 2 3 2 5" xfId="1450"/>
    <cellStyle name="Обычный 5 4 2 3 2 6" xfId="1864"/>
    <cellStyle name="Обычный 5 4 2 3 2 7" xfId="2278"/>
    <cellStyle name="Обычный 5 4 2 3 3" xfId="310"/>
    <cellStyle name="Обычный 5 4 2 3 3 2" xfId="724"/>
    <cellStyle name="Обычный 5 4 2 3 3 3" xfId="1139"/>
    <cellStyle name="Обычный 5 4 2 3 3 4" xfId="1553"/>
    <cellStyle name="Обычный 5 4 2 3 3 5" xfId="1967"/>
    <cellStyle name="Обычный 5 4 2 3 3 6" xfId="2381"/>
    <cellStyle name="Обычный 5 4 2 3 4" xfId="517"/>
    <cellStyle name="Обычный 5 4 2 3 5" xfId="932"/>
    <cellStyle name="Обычный 5 4 2 3 6" xfId="1346"/>
    <cellStyle name="Обычный 5 4 2 3 7" xfId="1760"/>
    <cellStyle name="Обычный 5 4 2 3 8" xfId="2174"/>
    <cellStyle name="Обычный 5 4 2 4" xfId="138"/>
    <cellStyle name="Обычный 5 4 2 4 2" xfId="345"/>
    <cellStyle name="Обычный 5 4 2 4 2 2" xfId="759"/>
    <cellStyle name="Обычный 5 4 2 4 2 3" xfId="1174"/>
    <cellStyle name="Обычный 5 4 2 4 2 4" xfId="1588"/>
    <cellStyle name="Обычный 5 4 2 4 2 5" xfId="2002"/>
    <cellStyle name="Обычный 5 4 2 4 2 6" xfId="2416"/>
    <cellStyle name="Обычный 5 4 2 4 3" xfId="552"/>
    <cellStyle name="Обычный 5 4 2 4 4" xfId="967"/>
    <cellStyle name="Обычный 5 4 2 4 5" xfId="1381"/>
    <cellStyle name="Обычный 5 4 2 4 6" xfId="1795"/>
    <cellStyle name="Обычный 5 4 2 4 7" xfId="2209"/>
    <cellStyle name="Обычный 5 4 2 5" xfId="241"/>
    <cellStyle name="Обычный 5 4 2 5 2" xfId="655"/>
    <cellStyle name="Обычный 5 4 2 5 3" xfId="1070"/>
    <cellStyle name="Обычный 5 4 2 5 4" xfId="1484"/>
    <cellStyle name="Обычный 5 4 2 5 5" xfId="1898"/>
    <cellStyle name="Обычный 5 4 2 5 6" xfId="2312"/>
    <cellStyle name="Обычный 5 4 2 6" xfId="448"/>
    <cellStyle name="Обычный 5 4 2 7" xfId="863"/>
    <cellStyle name="Обычный 5 4 2 8" xfId="1277"/>
    <cellStyle name="Обычный 5 4 2 9" xfId="1691"/>
    <cellStyle name="Обычный 5 4 3" xfId="51"/>
    <cellStyle name="Обычный 5 4 3 2" xfId="155"/>
    <cellStyle name="Обычный 5 4 3 2 2" xfId="362"/>
    <cellStyle name="Обычный 5 4 3 2 2 2" xfId="776"/>
    <cellStyle name="Обычный 5 4 3 2 2 3" xfId="1191"/>
    <cellStyle name="Обычный 5 4 3 2 2 4" xfId="1605"/>
    <cellStyle name="Обычный 5 4 3 2 2 5" xfId="2019"/>
    <cellStyle name="Обычный 5 4 3 2 2 6" xfId="2433"/>
    <cellStyle name="Обычный 5 4 3 2 3" xfId="569"/>
    <cellStyle name="Обычный 5 4 3 2 4" xfId="984"/>
    <cellStyle name="Обычный 5 4 3 2 5" xfId="1398"/>
    <cellStyle name="Обычный 5 4 3 2 6" xfId="1812"/>
    <cellStyle name="Обычный 5 4 3 2 7" xfId="2226"/>
    <cellStyle name="Обычный 5 4 3 3" xfId="258"/>
    <cellStyle name="Обычный 5 4 3 3 2" xfId="672"/>
    <cellStyle name="Обычный 5 4 3 3 3" xfId="1087"/>
    <cellStyle name="Обычный 5 4 3 3 4" xfId="1501"/>
    <cellStyle name="Обычный 5 4 3 3 5" xfId="1915"/>
    <cellStyle name="Обычный 5 4 3 3 6" xfId="2329"/>
    <cellStyle name="Обычный 5 4 3 4" xfId="465"/>
    <cellStyle name="Обычный 5 4 3 5" xfId="880"/>
    <cellStyle name="Обычный 5 4 3 6" xfId="1294"/>
    <cellStyle name="Обычный 5 4 3 7" xfId="1708"/>
    <cellStyle name="Обычный 5 4 3 8" xfId="2122"/>
    <cellStyle name="Обычный 5 4 4" xfId="86"/>
    <cellStyle name="Обычный 5 4 4 2" xfId="190"/>
    <cellStyle name="Обычный 5 4 4 2 2" xfId="397"/>
    <cellStyle name="Обычный 5 4 4 2 2 2" xfId="811"/>
    <cellStyle name="Обычный 5 4 4 2 2 3" xfId="1226"/>
    <cellStyle name="Обычный 5 4 4 2 2 4" xfId="1640"/>
    <cellStyle name="Обычный 5 4 4 2 2 5" xfId="2054"/>
    <cellStyle name="Обычный 5 4 4 2 2 6" xfId="2468"/>
    <cellStyle name="Обычный 5 4 4 2 3" xfId="604"/>
    <cellStyle name="Обычный 5 4 4 2 4" xfId="1019"/>
    <cellStyle name="Обычный 5 4 4 2 5" xfId="1433"/>
    <cellStyle name="Обычный 5 4 4 2 6" xfId="1847"/>
    <cellStyle name="Обычный 5 4 4 2 7" xfId="2261"/>
    <cellStyle name="Обычный 5 4 4 3" xfId="293"/>
    <cellStyle name="Обычный 5 4 4 3 2" xfId="707"/>
    <cellStyle name="Обычный 5 4 4 3 3" xfId="1122"/>
    <cellStyle name="Обычный 5 4 4 3 4" xfId="1536"/>
    <cellStyle name="Обычный 5 4 4 3 5" xfId="1950"/>
    <cellStyle name="Обычный 5 4 4 3 6" xfId="2364"/>
    <cellStyle name="Обычный 5 4 4 4" xfId="500"/>
    <cellStyle name="Обычный 5 4 4 5" xfId="915"/>
    <cellStyle name="Обычный 5 4 4 6" xfId="1329"/>
    <cellStyle name="Обычный 5 4 4 7" xfId="1743"/>
    <cellStyle name="Обычный 5 4 4 8" xfId="2157"/>
    <cellStyle name="Обычный 5 4 5" xfId="121"/>
    <cellStyle name="Обычный 5 4 5 2" xfId="328"/>
    <cellStyle name="Обычный 5 4 5 2 2" xfId="742"/>
    <cellStyle name="Обычный 5 4 5 2 3" xfId="1157"/>
    <cellStyle name="Обычный 5 4 5 2 4" xfId="1571"/>
    <cellStyle name="Обычный 5 4 5 2 5" xfId="1985"/>
    <cellStyle name="Обычный 5 4 5 2 6" xfId="2399"/>
    <cellStyle name="Обычный 5 4 5 3" xfId="535"/>
    <cellStyle name="Обычный 5 4 5 4" xfId="950"/>
    <cellStyle name="Обычный 5 4 5 5" xfId="1364"/>
    <cellStyle name="Обычный 5 4 5 6" xfId="1778"/>
    <cellStyle name="Обычный 5 4 5 7" xfId="2192"/>
    <cellStyle name="Обычный 5 4 6" xfId="224"/>
    <cellStyle name="Обычный 5 4 6 2" xfId="638"/>
    <cellStyle name="Обычный 5 4 6 3" xfId="1053"/>
    <cellStyle name="Обычный 5 4 6 4" xfId="1467"/>
    <cellStyle name="Обычный 5 4 6 5" xfId="1881"/>
    <cellStyle name="Обычный 5 4 6 6" xfId="2295"/>
    <cellStyle name="Обычный 5 4 7" xfId="431"/>
    <cellStyle name="Обычный 5 4 8" xfId="846"/>
    <cellStyle name="Обычный 5 4 9" xfId="1260"/>
    <cellStyle name="Обычный 5 5" xfId="20"/>
    <cellStyle name="Обычный 5 5 10" xfId="1678"/>
    <cellStyle name="Обычный 5 5 11" xfId="2092"/>
    <cellStyle name="Обычный 5 5 2" xfId="34"/>
    <cellStyle name="Обычный 5 5 2 10" xfId="2106"/>
    <cellStyle name="Обычный 5 5 2 2" xfId="69"/>
    <cellStyle name="Обычный 5 5 2 2 2" xfId="173"/>
    <cellStyle name="Обычный 5 5 2 2 2 2" xfId="380"/>
    <cellStyle name="Обычный 5 5 2 2 2 2 2" xfId="794"/>
    <cellStyle name="Обычный 5 5 2 2 2 2 3" xfId="1209"/>
    <cellStyle name="Обычный 5 5 2 2 2 2 4" xfId="1623"/>
    <cellStyle name="Обычный 5 5 2 2 2 2 5" xfId="2037"/>
    <cellStyle name="Обычный 5 5 2 2 2 2 6" xfId="2451"/>
    <cellStyle name="Обычный 5 5 2 2 2 3" xfId="587"/>
    <cellStyle name="Обычный 5 5 2 2 2 4" xfId="1002"/>
    <cellStyle name="Обычный 5 5 2 2 2 5" xfId="1416"/>
    <cellStyle name="Обычный 5 5 2 2 2 6" xfId="1830"/>
    <cellStyle name="Обычный 5 5 2 2 2 7" xfId="2244"/>
    <cellStyle name="Обычный 5 5 2 2 3" xfId="276"/>
    <cellStyle name="Обычный 5 5 2 2 3 2" xfId="690"/>
    <cellStyle name="Обычный 5 5 2 2 3 3" xfId="1105"/>
    <cellStyle name="Обычный 5 5 2 2 3 4" xfId="1519"/>
    <cellStyle name="Обычный 5 5 2 2 3 5" xfId="1933"/>
    <cellStyle name="Обычный 5 5 2 2 3 6" xfId="2347"/>
    <cellStyle name="Обычный 5 5 2 2 4" xfId="483"/>
    <cellStyle name="Обычный 5 5 2 2 5" xfId="898"/>
    <cellStyle name="Обычный 5 5 2 2 6" xfId="1312"/>
    <cellStyle name="Обычный 5 5 2 2 7" xfId="1726"/>
    <cellStyle name="Обычный 5 5 2 2 8" xfId="2140"/>
    <cellStyle name="Обычный 5 5 2 3" xfId="104"/>
    <cellStyle name="Обычный 5 5 2 3 2" xfId="208"/>
    <cellStyle name="Обычный 5 5 2 3 2 2" xfId="415"/>
    <cellStyle name="Обычный 5 5 2 3 2 2 2" xfId="829"/>
    <cellStyle name="Обычный 5 5 2 3 2 2 3" xfId="1244"/>
    <cellStyle name="Обычный 5 5 2 3 2 2 4" xfId="1658"/>
    <cellStyle name="Обычный 5 5 2 3 2 2 5" xfId="2072"/>
    <cellStyle name="Обычный 5 5 2 3 2 2 6" xfId="2486"/>
    <cellStyle name="Обычный 5 5 2 3 2 3" xfId="622"/>
    <cellStyle name="Обычный 5 5 2 3 2 4" xfId="1037"/>
    <cellStyle name="Обычный 5 5 2 3 2 5" xfId="1451"/>
    <cellStyle name="Обычный 5 5 2 3 2 6" xfId="1865"/>
    <cellStyle name="Обычный 5 5 2 3 2 7" xfId="2279"/>
    <cellStyle name="Обычный 5 5 2 3 3" xfId="311"/>
    <cellStyle name="Обычный 5 5 2 3 3 2" xfId="725"/>
    <cellStyle name="Обычный 5 5 2 3 3 3" xfId="1140"/>
    <cellStyle name="Обычный 5 5 2 3 3 4" xfId="1554"/>
    <cellStyle name="Обычный 5 5 2 3 3 5" xfId="1968"/>
    <cellStyle name="Обычный 5 5 2 3 3 6" xfId="2382"/>
    <cellStyle name="Обычный 5 5 2 3 4" xfId="518"/>
    <cellStyle name="Обычный 5 5 2 3 5" xfId="933"/>
    <cellStyle name="Обычный 5 5 2 3 6" xfId="1347"/>
    <cellStyle name="Обычный 5 5 2 3 7" xfId="1761"/>
    <cellStyle name="Обычный 5 5 2 3 8" xfId="2175"/>
    <cellStyle name="Обычный 5 5 2 4" xfId="139"/>
    <cellStyle name="Обычный 5 5 2 4 2" xfId="346"/>
    <cellStyle name="Обычный 5 5 2 4 2 2" xfId="760"/>
    <cellStyle name="Обычный 5 5 2 4 2 3" xfId="1175"/>
    <cellStyle name="Обычный 5 5 2 4 2 4" xfId="1589"/>
    <cellStyle name="Обычный 5 5 2 4 2 5" xfId="2003"/>
    <cellStyle name="Обычный 5 5 2 4 2 6" xfId="2417"/>
    <cellStyle name="Обычный 5 5 2 4 3" xfId="553"/>
    <cellStyle name="Обычный 5 5 2 4 4" xfId="968"/>
    <cellStyle name="Обычный 5 5 2 4 5" xfId="1382"/>
    <cellStyle name="Обычный 5 5 2 4 6" xfId="1796"/>
    <cellStyle name="Обычный 5 5 2 4 7" xfId="2210"/>
    <cellStyle name="Обычный 5 5 2 5" xfId="242"/>
    <cellStyle name="Обычный 5 5 2 5 2" xfId="656"/>
    <cellStyle name="Обычный 5 5 2 5 3" xfId="1071"/>
    <cellStyle name="Обычный 5 5 2 5 4" xfId="1485"/>
    <cellStyle name="Обычный 5 5 2 5 5" xfId="1899"/>
    <cellStyle name="Обычный 5 5 2 5 6" xfId="2313"/>
    <cellStyle name="Обычный 5 5 2 6" xfId="449"/>
    <cellStyle name="Обычный 5 5 2 7" xfId="864"/>
    <cellStyle name="Обычный 5 5 2 8" xfId="1278"/>
    <cellStyle name="Обычный 5 5 2 9" xfId="1692"/>
    <cellStyle name="Обычный 5 5 3" xfId="55"/>
    <cellStyle name="Обычный 5 5 3 2" xfId="159"/>
    <cellStyle name="Обычный 5 5 3 2 2" xfId="366"/>
    <cellStyle name="Обычный 5 5 3 2 2 2" xfId="780"/>
    <cellStyle name="Обычный 5 5 3 2 2 3" xfId="1195"/>
    <cellStyle name="Обычный 5 5 3 2 2 4" xfId="1609"/>
    <cellStyle name="Обычный 5 5 3 2 2 5" xfId="2023"/>
    <cellStyle name="Обычный 5 5 3 2 2 6" xfId="2437"/>
    <cellStyle name="Обычный 5 5 3 2 3" xfId="573"/>
    <cellStyle name="Обычный 5 5 3 2 4" xfId="988"/>
    <cellStyle name="Обычный 5 5 3 2 5" xfId="1402"/>
    <cellStyle name="Обычный 5 5 3 2 6" xfId="1816"/>
    <cellStyle name="Обычный 5 5 3 2 7" xfId="2230"/>
    <cellStyle name="Обычный 5 5 3 3" xfId="262"/>
    <cellStyle name="Обычный 5 5 3 3 2" xfId="676"/>
    <cellStyle name="Обычный 5 5 3 3 3" xfId="1091"/>
    <cellStyle name="Обычный 5 5 3 3 4" xfId="1505"/>
    <cellStyle name="Обычный 5 5 3 3 5" xfId="1919"/>
    <cellStyle name="Обычный 5 5 3 3 6" xfId="2333"/>
    <cellStyle name="Обычный 5 5 3 4" xfId="469"/>
    <cellStyle name="Обычный 5 5 3 5" xfId="884"/>
    <cellStyle name="Обычный 5 5 3 6" xfId="1298"/>
    <cellStyle name="Обычный 5 5 3 7" xfId="1712"/>
    <cellStyle name="Обычный 5 5 3 8" xfId="2126"/>
    <cellStyle name="Обычный 5 5 4" xfId="90"/>
    <cellStyle name="Обычный 5 5 4 2" xfId="194"/>
    <cellStyle name="Обычный 5 5 4 2 2" xfId="401"/>
    <cellStyle name="Обычный 5 5 4 2 2 2" xfId="815"/>
    <cellStyle name="Обычный 5 5 4 2 2 3" xfId="1230"/>
    <cellStyle name="Обычный 5 5 4 2 2 4" xfId="1644"/>
    <cellStyle name="Обычный 5 5 4 2 2 5" xfId="2058"/>
    <cellStyle name="Обычный 5 5 4 2 2 6" xfId="2472"/>
    <cellStyle name="Обычный 5 5 4 2 3" xfId="608"/>
    <cellStyle name="Обычный 5 5 4 2 4" xfId="1023"/>
    <cellStyle name="Обычный 5 5 4 2 5" xfId="1437"/>
    <cellStyle name="Обычный 5 5 4 2 6" xfId="1851"/>
    <cellStyle name="Обычный 5 5 4 2 7" xfId="2265"/>
    <cellStyle name="Обычный 5 5 4 3" xfId="297"/>
    <cellStyle name="Обычный 5 5 4 3 2" xfId="711"/>
    <cellStyle name="Обычный 5 5 4 3 3" xfId="1126"/>
    <cellStyle name="Обычный 5 5 4 3 4" xfId="1540"/>
    <cellStyle name="Обычный 5 5 4 3 5" xfId="1954"/>
    <cellStyle name="Обычный 5 5 4 3 6" xfId="2368"/>
    <cellStyle name="Обычный 5 5 4 4" xfId="504"/>
    <cellStyle name="Обычный 5 5 4 5" xfId="919"/>
    <cellStyle name="Обычный 5 5 4 6" xfId="1333"/>
    <cellStyle name="Обычный 5 5 4 7" xfId="1747"/>
    <cellStyle name="Обычный 5 5 4 8" xfId="2161"/>
    <cellStyle name="Обычный 5 5 5" xfId="125"/>
    <cellStyle name="Обычный 5 5 5 2" xfId="332"/>
    <cellStyle name="Обычный 5 5 5 2 2" xfId="746"/>
    <cellStyle name="Обычный 5 5 5 2 3" xfId="1161"/>
    <cellStyle name="Обычный 5 5 5 2 4" xfId="1575"/>
    <cellStyle name="Обычный 5 5 5 2 5" xfId="1989"/>
    <cellStyle name="Обычный 5 5 5 2 6" xfId="2403"/>
    <cellStyle name="Обычный 5 5 5 3" xfId="539"/>
    <cellStyle name="Обычный 5 5 5 4" xfId="954"/>
    <cellStyle name="Обычный 5 5 5 5" xfId="1368"/>
    <cellStyle name="Обычный 5 5 5 6" xfId="1782"/>
    <cellStyle name="Обычный 5 5 5 7" xfId="2196"/>
    <cellStyle name="Обычный 5 5 6" xfId="228"/>
    <cellStyle name="Обычный 5 5 6 2" xfId="642"/>
    <cellStyle name="Обычный 5 5 6 3" xfId="1057"/>
    <cellStyle name="Обычный 5 5 6 4" xfId="1471"/>
    <cellStyle name="Обычный 5 5 6 5" xfId="1885"/>
    <cellStyle name="Обычный 5 5 6 6" xfId="2299"/>
    <cellStyle name="Обычный 5 5 7" xfId="435"/>
    <cellStyle name="Обычный 5 5 8" xfId="850"/>
    <cellStyle name="Обычный 5 5 9" xfId="1264"/>
    <cellStyle name="Обычный 5 6" xfId="31"/>
    <cellStyle name="Обычный 5 6 10" xfId="2103"/>
    <cellStyle name="Обычный 5 6 2" xfId="66"/>
    <cellStyle name="Обычный 5 6 2 2" xfId="170"/>
    <cellStyle name="Обычный 5 6 2 2 2" xfId="377"/>
    <cellStyle name="Обычный 5 6 2 2 2 2" xfId="791"/>
    <cellStyle name="Обычный 5 6 2 2 2 3" xfId="1206"/>
    <cellStyle name="Обычный 5 6 2 2 2 4" xfId="1620"/>
    <cellStyle name="Обычный 5 6 2 2 2 5" xfId="2034"/>
    <cellStyle name="Обычный 5 6 2 2 2 6" xfId="2448"/>
    <cellStyle name="Обычный 5 6 2 2 3" xfId="584"/>
    <cellStyle name="Обычный 5 6 2 2 4" xfId="999"/>
    <cellStyle name="Обычный 5 6 2 2 5" xfId="1413"/>
    <cellStyle name="Обычный 5 6 2 2 6" xfId="1827"/>
    <cellStyle name="Обычный 5 6 2 2 7" xfId="2241"/>
    <cellStyle name="Обычный 5 6 2 3" xfId="273"/>
    <cellStyle name="Обычный 5 6 2 3 2" xfId="687"/>
    <cellStyle name="Обычный 5 6 2 3 3" xfId="1102"/>
    <cellStyle name="Обычный 5 6 2 3 4" xfId="1516"/>
    <cellStyle name="Обычный 5 6 2 3 5" xfId="1930"/>
    <cellStyle name="Обычный 5 6 2 3 6" xfId="2344"/>
    <cellStyle name="Обычный 5 6 2 4" xfId="480"/>
    <cellStyle name="Обычный 5 6 2 5" xfId="895"/>
    <cellStyle name="Обычный 5 6 2 6" xfId="1309"/>
    <cellStyle name="Обычный 5 6 2 7" xfId="1723"/>
    <cellStyle name="Обычный 5 6 2 8" xfId="2137"/>
    <cellStyle name="Обычный 5 6 3" xfId="101"/>
    <cellStyle name="Обычный 5 6 3 2" xfId="205"/>
    <cellStyle name="Обычный 5 6 3 2 2" xfId="412"/>
    <cellStyle name="Обычный 5 6 3 2 2 2" xfId="826"/>
    <cellStyle name="Обычный 5 6 3 2 2 3" xfId="1241"/>
    <cellStyle name="Обычный 5 6 3 2 2 4" xfId="1655"/>
    <cellStyle name="Обычный 5 6 3 2 2 5" xfId="2069"/>
    <cellStyle name="Обычный 5 6 3 2 2 6" xfId="2483"/>
    <cellStyle name="Обычный 5 6 3 2 3" xfId="619"/>
    <cellStyle name="Обычный 5 6 3 2 4" xfId="1034"/>
    <cellStyle name="Обычный 5 6 3 2 5" xfId="1448"/>
    <cellStyle name="Обычный 5 6 3 2 6" xfId="1862"/>
    <cellStyle name="Обычный 5 6 3 2 7" xfId="2276"/>
    <cellStyle name="Обычный 5 6 3 3" xfId="308"/>
    <cellStyle name="Обычный 5 6 3 3 2" xfId="722"/>
    <cellStyle name="Обычный 5 6 3 3 3" xfId="1137"/>
    <cellStyle name="Обычный 5 6 3 3 4" xfId="1551"/>
    <cellStyle name="Обычный 5 6 3 3 5" xfId="1965"/>
    <cellStyle name="Обычный 5 6 3 3 6" xfId="2379"/>
    <cellStyle name="Обычный 5 6 3 4" xfId="515"/>
    <cellStyle name="Обычный 5 6 3 5" xfId="930"/>
    <cellStyle name="Обычный 5 6 3 6" xfId="1344"/>
    <cellStyle name="Обычный 5 6 3 7" xfId="1758"/>
    <cellStyle name="Обычный 5 6 3 8" xfId="2172"/>
    <cellStyle name="Обычный 5 6 4" xfId="136"/>
    <cellStyle name="Обычный 5 6 4 2" xfId="343"/>
    <cellStyle name="Обычный 5 6 4 2 2" xfId="757"/>
    <cellStyle name="Обычный 5 6 4 2 3" xfId="1172"/>
    <cellStyle name="Обычный 5 6 4 2 4" xfId="1586"/>
    <cellStyle name="Обычный 5 6 4 2 5" xfId="2000"/>
    <cellStyle name="Обычный 5 6 4 2 6" xfId="2414"/>
    <cellStyle name="Обычный 5 6 4 3" xfId="550"/>
    <cellStyle name="Обычный 5 6 4 4" xfId="965"/>
    <cellStyle name="Обычный 5 6 4 5" xfId="1379"/>
    <cellStyle name="Обычный 5 6 4 6" xfId="1793"/>
    <cellStyle name="Обычный 5 6 4 7" xfId="2207"/>
    <cellStyle name="Обычный 5 6 5" xfId="239"/>
    <cellStyle name="Обычный 5 6 5 2" xfId="653"/>
    <cellStyle name="Обычный 5 6 5 3" xfId="1068"/>
    <cellStyle name="Обычный 5 6 5 4" xfId="1482"/>
    <cellStyle name="Обычный 5 6 5 5" xfId="1896"/>
    <cellStyle name="Обычный 5 6 5 6" xfId="2310"/>
    <cellStyle name="Обычный 5 6 6" xfId="446"/>
    <cellStyle name="Обычный 5 6 7" xfId="861"/>
    <cellStyle name="Обычный 5 6 8" xfId="1275"/>
    <cellStyle name="Обычный 5 6 9" xfId="1689"/>
    <cellStyle name="Обычный 5 7" xfId="42"/>
    <cellStyle name="Обычный 5 7 2" xfId="146"/>
    <cellStyle name="Обычный 5 7 2 2" xfId="353"/>
    <cellStyle name="Обычный 5 7 2 2 2" xfId="767"/>
    <cellStyle name="Обычный 5 7 2 2 3" xfId="1182"/>
    <cellStyle name="Обычный 5 7 2 2 4" xfId="1596"/>
    <cellStyle name="Обычный 5 7 2 2 5" xfId="2010"/>
    <cellStyle name="Обычный 5 7 2 2 6" xfId="2424"/>
    <cellStyle name="Обычный 5 7 2 3" xfId="560"/>
    <cellStyle name="Обычный 5 7 2 4" xfId="975"/>
    <cellStyle name="Обычный 5 7 2 5" xfId="1389"/>
    <cellStyle name="Обычный 5 7 2 6" xfId="1803"/>
    <cellStyle name="Обычный 5 7 2 7" xfId="2217"/>
    <cellStyle name="Обычный 5 7 3" xfId="249"/>
    <cellStyle name="Обычный 5 7 3 2" xfId="663"/>
    <cellStyle name="Обычный 5 7 3 3" xfId="1078"/>
    <cellStyle name="Обычный 5 7 3 4" xfId="1492"/>
    <cellStyle name="Обычный 5 7 3 5" xfId="1906"/>
    <cellStyle name="Обычный 5 7 3 6" xfId="2320"/>
    <cellStyle name="Обычный 5 7 4" xfId="456"/>
    <cellStyle name="Обычный 5 7 5" xfId="871"/>
    <cellStyle name="Обычный 5 7 6" xfId="1285"/>
    <cellStyle name="Обычный 5 7 7" xfId="1699"/>
    <cellStyle name="Обычный 5 7 8" xfId="2113"/>
    <cellStyle name="Обычный 5 8" xfId="77"/>
    <cellStyle name="Обычный 5 8 2" xfId="181"/>
    <cellStyle name="Обычный 5 8 2 2" xfId="388"/>
    <cellStyle name="Обычный 5 8 2 2 2" xfId="802"/>
    <cellStyle name="Обычный 5 8 2 2 3" xfId="1217"/>
    <cellStyle name="Обычный 5 8 2 2 4" xfId="1631"/>
    <cellStyle name="Обычный 5 8 2 2 5" xfId="2045"/>
    <cellStyle name="Обычный 5 8 2 2 6" xfId="2459"/>
    <cellStyle name="Обычный 5 8 2 3" xfId="595"/>
    <cellStyle name="Обычный 5 8 2 4" xfId="1010"/>
    <cellStyle name="Обычный 5 8 2 5" xfId="1424"/>
    <cellStyle name="Обычный 5 8 2 6" xfId="1838"/>
    <cellStyle name="Обычный 5 8 2 7" xfId="2252"/>
    <cellStyle name="Обычный 5 8 3" xfId="284"/>
    <cellStyle name="Обычный 5 8 3 2" xfId="698"/>
    <cellStyle name="Обычный 5 8 3 3" xfId="1113"/>
    <cellStyle name="Обычный 5 8 3 4" xfId="1527"/>
    <cellStyle name="Обычный 5 8 3 5" xfId="1941"/>
    <cellStyle name="Обычный 5 8 3 6" xfId="2355"/>
    <cellStyle name="Обычный 5 8 4" xfId="491"/>
    <cellStyle name="Обычный 5 8 5" xfId="906"/>
    <cellStyle name="Обычный 5 8 6" xfId="1320"/>
    <cellStyle name="Обычный 5 8 7" xfId="1734"/>
    <cellStyle name="Обычный 5 8 8" xfId="2148"/>
    <cellStyle name="Обычный 5 9" xfId="112"/>
    <cellStyle name="Обычный 5 9 2" xfId="319"/>
    <cellStyle name="Обычный 5 9 2 2" xfId="733"/>
    <cellStyle name="Обычный 5 9 2 3" xfId="1148"/>
    <cellStyle name="Обычный 5 9 2 4" xfId="1562"/>
    <cellStyle name="Обычный 5 9 2 5" xfId="1976"/>
    <cellStyle name="Обычный 5 9 2 6" xfId="2390"/>
    <cellStyle name="Обычный 5 9 3" xfId="526"/>
    <cellStyle name="Обычный 5 9 4" xfId="941"/>
    <cellStyle name="Обычный 5 9 5" xfId="1355"/>
    <cellStyle name="Обычный 5 9 6" xfId="1769"/>
    <cellStyle name="Обычный 5 9 7" xfId="2183"/>
    <cellStyle name="Обычный 6" xfId="6"/>
    <cellStyle name="Обычный 6 10" xfId="1252"/>
    <cellStyle name="Обычный 6 11" xfId="1666"/>
    <cellStyle name="Обычный 6 12" xfId="2080"/>
    <cellStyle name="Обычный 6 13" xfId="2505"/>
    <cellStyle name="Обычный 6 2" xfId="21"/>
    <cellStyle name="Обычный 6 2 10" xfId="1679"/>
    <cellStyle name="Обычный 6 2 11" xfId="2093"/>
    <cellStyle name="Обычный 6 2 2" xfId="36"/>
    <cellStyle name="Обычный 6 2 2 10" xfId="2108"/>
    <cellStyle name="Обычный 6 2 2 2" xfId="71"/>
    <cellStyle name="Обычный 6 2 2 2 2" xfId="175"/>
    <cellStyle name="Обычный 6 2 2 2 2 2" xfId="382"/>
    <cellStyle name="Обычный 6 2 2 2 2 2 2" xfId="796"/>
    <cellStyle name="Обычный 6 2 2 2 2 2 3" xfId="1211"/>
    <cellStyle name="Обычный 6 2 2 2 2 2 4" xfId="1625"/>
    <cellStyle name="Обычный 6 2 2 2 2 2 5" xfId="2039"/>
    <cellStyle name="Обычный 6 2 2 2 2 2 6" xfId="2453"/>
    <cellStyle name="Обычный 6 2 2 2 2 3" xfId="589"/>
    <cellStyle name="Обычный 6 2 2 2 2 4" xfId="1004"/>
    <cellStyle name="Обычный 6 2 2 2 2 5" xfId="1418"/>
    <cellStyle name="Обычный 6 2 2 2 2 6" xfId="1832"/>
    <cellStyle name="Обычный 6 2 2 2 2 7" xfId="2246"/>
    <cellStyle name="Обычный 6 2 2 2 3" xfId="278"/>
    <cellStyle name="Обычный 6 2 2 2 3 2" xfId="692"/>
    <cellStyle name="Обычный 6 2 2 2 3 3" xfId="1107"/>
    <cellStyle name="Обычный 6 2 2 2 3 4" xfId="1521"/>
    <cellStyle name="Обычный 6 2 2 2 3 5" xfId="1935"/>
    <cellStyle name="Обычный 6 2 2 2 3 6" xfId="2349"/>
    <cellStyle name="Обычный 6 2 2 2 4" xfId="485"/>
    <cellStyle name="Обычный 6 2 2 2 5" xfId="900"/>
    <cellStyle name="Обычный 6 2 2 2 6" xfId="1314"/>
    <cellStyle name="Обычный 6 2 2 2 7" xfId="1728"/>
    <cellStyle name="Обычный 6 2 2 2 8" xfId="2142"/>
    <cellStyle name="Обычный 6 2 2 3" xfId="106"/>
    <cellStyle name="Обычный 6 2 2 3 2" xfId="210"/>
    <cellStyle name="Обычный 6 2 2 3 2 2" xfId="417"/>
    <cellStyle name="Обычный 6 2 2 3 2 2 2" xfId="831"/>
    <cellStyle name="Обычный 6 2 2 3 2 2 3" xfId="1246"/>
    <cellStyle name="Обычный 6 2 2 3 2 2 4" xfId="1660"/>
    <cellStyle name="Обычный 6 2 2 3 2 2 5" xfId="2074"/>
    <cellStyle name="Обычный 6 2 2 3 2 2 6" xfId="2488"/>
    <cellStyle name="Обычный 6 2 2 3 2 3" xfId="624"/>
    <cellStyle name="Обычный 6 2 2 3 2 4" xfId="1039"/>
    <cellStyle name="Обычный 6 2 2 3 2 5" xfId="1453"/>
    <cellStyle name="Обычный 6 2 2 3 2 6" xfId="1867"/>
    <cellStyle name="Обычный 6 2 2 3 2 7" xfId="2281"/>
    <cellStyle name="Обычный 6 2 2 3 3" xfId="313"/>
    <cellStyle name="Обычный 6 2 2 3 3 2" xfId="727"/>
    <cellStyle name="Обычный 6 2 2 3 3 3" xfId="1142"/>
    <cellStyle name="Обычный 6 2 2 3 3 4" xfId="1556"/>
    <cellStyle name="Обычный 6 2 2 3 3 5" xfId="1970"/>
    <cellStyle name="Обычный 6 2 2 3 3 6" xfId="2384"/>
    <cellStyle name="Обычный 6 2 2 3 4" xfId="520"/>
    <cellStyle name="Обычный 6 2 2 3 5" xfId="935"/>
    <cellStyle name="Обычный 6 2 2 3 6" xfId="1349"/>
    <cellStyle name="Обычный 6 2 2 3 7" xfId="1763"/>
    <cellStyle name="Обычный 6 2 2 3 8" xfId="2177"/>
    <cellStyle name="Обычный 6 2 2 4" xfId="141"/>
    <cellStyle name="Обычный 6 2 2 4 2" xfId="348"/>
    <cellStyle name="Обычный 6 2 2 4 2 2" xfId="762"/>
    <cellStyle name="Обычный 6 2 2 4 2 3" xfId="1177"/>
    <cellStyle name="Обычный 6 2 2 4 2 4" xfId="1591"/>
    <cellStyle name="Обычный 6 2 2 4 2 5" xfId="2005"/>
    <cellStyle name="Обычный 6 2 2 4 2 6" xfId="2419"/>
    <cellStyle name="Обычный 6 2 2 4 3" xfId="555"/>
    <cellStyle name="Обычный 6 2 2 4 4" xfId="970"/>
    <cellStyle name="Обычный 6 2 2 4 5" xfId="1384"/>
    <cellStyle name="Обычный 6 2 2 4 6" xfId="1798"/>
    <cellStyle name="Обычный 6 2 2 4 7" xfId="2212"/>
    <cellStyle name="Обычный 6 2 2 5" xfId="244"/>
    <cellStyle name="Обычный 6 2 2 5 2" xfId="658"/>
    <cellStyle name="Обычный 6 2 2 5 3" xfId="1073"/>
    <cellStyle name="Обычный 6 2 2 5 4" xfId="1487"/>
    <cellStyle name="Обычный 6 2 2 5 5" xfId="1901"/>
    <cellStyle name="Обычный 6 2 2 5 6" xfId="2315"/>
    <cellStyle name="Обычный 6 2 2 6" xfId="451"/>
    <cellStyle name="Обычный 6 2 2 7" xfId="866"/>
    <cellStyle name="Обычный 6 2 2 8" xfId="1280"/>
    <cellStyle name="Обычный 6 2 2 9" xfId="1694"/>
    <cellStyle name="Обычный 6 2 3" xfId="56"/>
    <cellStyle name="Обычный 6 2 3 2" xfId="160"/>
    <cellStyle name="Обычный 6 2 3 2 2" xfId="367"/>
    <cellStyle name="Обычный 6 2 3 2 2 2" xfId="781"/>
    <cellStyle name="Обычный 6 2 3 2 2 3" xfId="1196"/>
    <cellStyle name="Обычный 6 2 3 2 2 4" xfId="1610"/>
    <cellStyle name="Обычный 6 2 3 2 2 5" xfId="2024"/>
    <cellStyle name="Обычный 6 2 3 2 2 6" xfId="2438"/>
    <cellStyle name="Обычный 6 2 3 2 3" xfId="574"/>
    <cellStyle name="Обычный 6 2 3 2 4" xfId="989"/>
    <cellStyle name="Обычный 6 2 3 2 5" xfId="1403"/>
    <cellStyle name="Обычный 6 2 3 2 6" xfId="1817"/>
    <cellStyle name="Обычный 6 2 3 2 7" xfId="2231"/>
    <cellStyle name="Обычный 6 2 3 3" xfId="263"/>
    <cellStyle name="Обычный 6 2 3 3 2" xfId="677"/>
    <cellStyle name="Обычный 6 2 3 3 3" xfId="1092"/>
    <cellStyle name="Обычный 6 2 3 3 4" xfId="1506"/>
    <cellStyle name="Обычный 6 2 3 3 5" xfId="1920"/>
    <cellStyle name="Обычный 6 2 3 3 6" xfId="2334"/>
    <cellStyle name="Обычный 6 2 3 4" xfId="470"/>
    <cellStyle name="Обычный 6 2 3 5" xfId="885"/>
    <cellStyle name="Обычный 6 2 3 6" xfId="1299"/>
    <cellStyle name="Обычный 6 2 3 7" xfId="1713"/>
    <cellStyle name="Обычный 6 2 3 8" xfId="2127"/>
    <cellStyle name="Обычный 6 2 4" xfId="91"/>
    <cellStyle name="Обычный 6 2 4 2" xfId="195"/>
    <cellStyle name="Обычный 6 2 4 2 2" xfId="402"/>
    <cellStyle name="Обычный 6 2 4 2 2 2" xfId="816"/>
    <cellStyle name="Обычный 6 2 4 2 2 3" xfId="1231"/>
    <cellStyle name="Обычный 6 2 4 2 2 4" xfId="1645"/>
    <cellStyle name="Обычный 6 2 4 2 2 5" xfId="2059"/>
    <cellStyle name="Обычный 6 2 4 2 2 6" xfId="2473"/>
    <cellStyle name="Обычный 6 2 4 2 3" xfId="609"/>
    <cellStyle name="Обычный 6 2 4 2 4" xfId="1024"/>
    <cellStyle name="Обычный 6 2 4 2 5" xfId="1438"/>
    <cellStyle name="Обычный 6 2 4 2 6" xfId="1852"/>
    <cellStyle name="Обычный 6 2 4 2 7" xfId="2266"/>
    <cellStyle name="Обычный 6 2 4 3" xfId="298"/>
    <cellStyle name="Обычный 6 2 4 3 2" xfId="712"/>
    <cellStyle name="Обычный 6 2 4 3 3" xfId="1127"/>
    <cellStyle name="Обычный 6 2 4 3 4" xfId="1541"/>
    <cellStyle name="Обычный 6 2 4 3 5" xfId="1955"/>
    <cellStyle name="Обычный 6 2 4 3 6" xfId="2369"/>
    <cellStyle name="Обычный 6 2 4 4" xfId="505"/>
    <cellStyle name="Обычный 6 2 4 5" xfId="920"/>
    <cellStyle name="Обычный 6 2 4 6" xfId="1334"/>
    <cellStyle name="Обычный 6 2 4 7" xfId="1748"/>
    <cellStyle name="Обычный 6 2 4 8" xfId="2162"/>
    <cellStyle name="Обычный 6 2 5" xfId="126"/>
    <cellStyle name="Обычный 6 2 5 2" xfId="333"/>
    <cellStyle name="Обычный 6 2 5 2 2" xfId="747"/>
    <cellStyle name="Обычный 6 2 5 2 3" xfId="1162"/>
    <cellStyle name="Обычный 6 2 5 2 4" xfId="1576"/>
    <cellStyle name="Обычный 6 2 5 2 5" xfId="1990"/>
    <cellStyle name="Обычный 6 2 5 2 6" xfId="2404"/>
    <cellStyle name="Обычный 6 2 5 3" xfId="540"/>
    <cellStyle name="Обычный 6 2 5 4" xfId="955"/>
    <cellStyle name="Обычный 6 2 5 5" xfId="1369"/>
    <cellStyle name="Обычный 6 2 5 6" xfId="1783"/>
    <cellStyle name="Обычный 6 2 5 7" xfId="2197"/>
    <cellStyle name="Обычный 6 2 6" xfId="229"/>
    <cellStyle name="Обычный 6 2 6 2" xfId="643"/>
    <cellStyle name="Обычный 6 2 6 3" xfId="1058"/>
    <cellStyle name="Обычный 6 2 6 4" xfId="1472"/>
    <cellStyle name="Обычный 6 2 6 5" xfId="1886"/>
    <cellStyle name="Обычный 6 2 6 6" xfId="2300"/>
    <cellStyle name="Обычный 6 2 7" xfId="436"/>
    <cellStyle name="Обычный 6 2 8" xfId="851"/>
    <cellStyle name="Обычный 6 2 9" xfId="1265"/>
    <cellStyle name="Обычный 6 3" xfId="35"/>
    <cellStyle name="Обычный 6 3 10" xfId="2107"/>
    <cellStyle name="Обычный 6 3 2" xfId="70"/>
    <cellStyle name="Обычный 6 3 2 2" xfId="174"/>
    <cellStyle name="Обычный 6 3 2 2 2" xfId="381"/>
    <cellStyle name="Обычный 6 3 2 2 2 2" xfId="795"/>
    <cellStyle name="Обычный 6 3 2 2 2 3" xfId="1210"/>
    <cellStyle name="Обычный 6 3 2 2 2 4" xfId="1624"/>
    <cellStyle name="Обычный 6 3 2 2 2 5" xfId="2038"/>
    <cellStyle name="Обычный 6 3 2 2 2 6" xfId="2452"/>
    <cellStyle name="Обычный 6 3 2 2 3" xfId="588"/>
    <cellStyle name="Обычный 6 3 2 2 4" xfId="1003"/>
    <cellStyle name="Обычный 6 3 2 2 5" xfId="1417"/>
    <cellStyle name="Обычный 6 3 2 2 6" xfId="1831"/>
    <cellStyle name="Обычный 6 3 2 2 7" xfId="2245"/>
    <cellStyle name="Обычный 6 3 2 3" xfId="277"/>
    <cellStyle name="Обычный 6 3 2 3 2" xfId="691"/>
    <cellStyle name="Обычный 6 3 2 3 3" xfId="1106"/>
    <cellStyle name="Обычный 6 3 2 3 4" xfId="1520"/>
    <cellStyle name="Обычный 6 3 2 3 5" xfId="1934"/>
    <cellStyle name="Обычный 6 3 2 3 6" xfId="2348"/>
    <cellStyle name="Обычный 6 3 2 4" xfId="484"/>
    <cellStyle name="Обычный 6 3 2 5" xfId="899"/>
    <cellStyle name="Обычный 6 3 2 6" xfId="1313"/>
    <cellStyle name="Обычный 6 3 2 7" xfId="1727"/>
    <cellStyle name="Обычный 6 3 2 8" xfId="2141"/>
    <cellStyle name="Обычный 6 3 3" xfId="105"/>
    <cellStyle name="Обычный 6 3 3 2" xfId="209"/>
    <cellStyle name="Обычный 6 3 3 2 2" xfId="416"/>
    <cellStyle name="Обычный 6 3 3 2 2 2" xfId="830"/>
    <cellStyle name="Обычный 6 3 3 2 2 3" xfId="1245"/>
    <cellStyle name="Обычный 6 3 3 2 2 4" xfId="1659"/>
    <cellStyle name="Обычный 6 3 3 2 2 5" xfId="2073"/>
    <cellStyle name="Обычный 6 3 3 2 2 6" xfId="2487"/>
    <cellStyle name="Обычный 6 3 3 2 3" xfId="623"/>
    <cellStyle name="Обычный 6 3 3 2 4" xfId="1038"/>
    <cellStyle name="Обычный 6 3 3 2 5" xfId="1452"/>
    <cellStyle name="Обычный 6 3 3 2 6" xfId="1866"/>
    <cellStyle name="Обычный 6 3 3 2 7" xfId="2280"/>
    <cellStyle name="Обычный 6 3 3 3" xfId="312"/>
    <cellStyle name="Обычный 6 3 3 3 2" xfId="726"/>
    <cellStyle name="Обычный 6 3 3 3 3" xfId="1141"/>
    <cellStyle name="Обычный 6 3 3 3 4" xfId="1555"/>
    <cellStyle name="Обычный 6 3 3 3 5" xfId="1969"/>
    <cellStyle name="Обычный 6 3 3 3 6" xfId="2383"/>
    <cellStyle name="Обычный 6 3 3 4" xfId="519"/>
    <cellStyle name="Обычный 6 3 3 5" xfId="934"/>
    <cellStyle name="Обычный 6 3 3 6" xfId="1348"/>
    <cellStyle name="Обычный 6 3 3 7" xfId="1762"/>
    <cellStyle name="Обычный 6 3 3 8" xfId="2176"/>
    <cellStyle name="Обычный 6 3 4" xfId="140"/>
    <cellStyle name="Обычный 6 3 4 2" xfId="347"/>
    <cellStyle name="Обычный 6 3 4 2 2" xfId="761"/>
    <cellStyle name="Обычный 6 3 4 2 3" xfId="1176"/>
    <cellStyle name="Обычный 6 3 4 2 4" xfId="1590"/>
    <cellStyle name="Обычный 6 3 4 2 5" xfId="2004"/>
    <cellStyle name="Обычный 6 3 4 2 6" xfId="2418"/>
    <cellStyle name="Обычный 6 3 4 3" xfId="554"/>
    <cellStyle name="Обычный 6 3 4 4" xfId="969"/>
    <cellStyle name="Обычный 6 3 4 5" xfId="1383"/>
    <cellStyle name="Обычный 6 3 4 6" xfId="1797"/>
    <cellStyle name="Обычный 6 3 4 7" xfId="2211"/>
    <cellStyle name="Обычный 6 3 5" xfId="243"/>
    <cellStyle name="Обычный 6 3 5 2" xfId="657"/>
    <cellStyle name="Обычный 6 3 5 3" xfId="1072"/>
    <cellStyle name="Обычный 6 3 5 4" xfId="1486"/>
    <cellStyle name="Обычный 6 3 5 5" xfId="1900"/>
    <cellStyle name="Обычный 6 3 5 6" xfId="2314"/>
    <cellStyle name="Обычный 6 3 6" xfId="450"/>
    <cellStyle name="Обычный 6 3 7" xfId="865"/>
    <cellStyle name="Обычный 6 3 8" xfId="1279"/>
    <cellStyle name="Обычный 6 3 9" xfId="1693"/>
    <cellStyle name="Обычный 6 4" xfId="43"/>
    <cellStyle name="Обычный 6 4 2" xfId="147"/>
    <cellStyle name="Обычный 6 4 2 2" xfId="354"/>
    <cellStyle name="Обычный 6 4 2 2 2" xfId="768"/>
    <cellStyle name="Обычный 6 4 2 2 3" xfId="1183"/>
    <cellStyle name="Обычный 6 4 2 2 4" xfId="1597"/>
    <cellStyle name="Обычный 6 4 2 2 5" xfId="2011"/>
    <cellStyle name="Обычный 6 4 2 2 6" xfId="2425"/>
    <cellStyle name="Обычный 6 4 2 3" xfId="561"/>
    <cellStyle name="Обычный 6 4 2 4" xfId="976"/>
    <cellStyle name="Обычный 6 4 2 5" xfId="1390"/>
    <cellStyle name="Обычный 6 4 2 6" xfId="1804"/>
    <cellStyle name="Обычный 6 4 2 7" xfId="2218"/>
    <cellStyle name="Обычный 6 4 3" xfId="250"/>
    <cellStyle name="Обычный 6 4 3 2" xfId="664"/>
    <cellStyle name="Обычный 6 4 3 3" xfId="1079"/>
    <cellStyle name="Обычный 6 4 3 4" xfId="1493"/>
    <cellStyle name="Обычный 6 4 3 5" xfId="1907"/>
    <cellStyle name="Обычный 6 4 3 6" xfId="2321"/>
    <cellStyle name="Обычный 6 4 4" xfId="457"/>
    <cellStyle name="Обычный 6 4 5" xfId="872"/>
    <cellStyle name="Обычный 6 4 6" xfId="1286"/>
    <cellStyle name="Обычный 6 4 7" xfId="1700"/>
    <cellStyle name="Обычный 6 4 8" xfId="2114"/>
    <cellStyle name="Обычный 6 5" xfId="78"/>
    <cellStyle name="Обычный 6 5 2" xfId="182"/>
    <cellStyle name="Обычный 6 5 2 2" xfId="389"/>
    <cellStyle name="Обычный 6 5 2 2 2" xfId="803"/>
    <cellStyle name="Обычный 6 5 2 2 3" xfId="1218"/>
    <cellStyle name="Обычный 6 5 2 2 4" xfId="1632"/>
    <cellStyle name="Обычный 6 5 2 2 5" xfId="2046"/>
    <cellStyle name="Обычный 6 5 2 2 6" xfId="2460"/>
    <cellStyle name="Обычный 6 5 2 3" xfId="596"/>
    <cellStyle name="Обычный 6 5 2 4" xfId="1011"/>
    <cellStyle name="Обычный 6 5 2 5" xfId="1425"/>
    <cellStyle name="Обычный 6 5 2 6" xfId="1839"/>
    <cellStyle name="Обычный 6 5 2 7" xfId="2253"/>
    <cellStyle name="Обычный 6 5 3" xfId="285"/>
    <cellStyle name="Обычный 6 5 3 2" xfId="699"/>
    <cellStyle name="Обычный 6 5 3 3" xfId="1114"/>
    <cellStyle name="Обычный 6 5 3 4" xfId="1528"/>
    <cellStyle name="Обычный 6 5 3 5" xfId="1942"/>
    <cellStyle name="Обычный 6 5 3 6" xfId="2356"/>
    <cellStyle name="Обычный 6 5 4" xfId="492"/>
    <cellStyle name="Обычный 6 5 5" xfId="907"/>
    <cellStyle name="Обычный 6 5 6" xfId="1321"/>
    <cellStyle name="Обычный 6 5 7" xfId="1735"/>
    <cellStyle name="Обычный 6 5 8" xfId="2149"/>
    <cellStyle name="Обычный 6 6" xfId="113"/>
    <cellStyle name="Обычный 6 6 2" xfId="320"/>
    <cellStyle name="Обычный 6 6 2 2" xfId="734"/>
    <cellStyle name="Обычный 6 6 2 3" xfId="1149"/>
    <cellStyle name="Обычный 6 6 2 4" xfId="1563"/>
    <cellStyle name="Обычный 6 6 2 5" xfId="1977"/>
    <cellStyle name="Обычный 6 6 2 6" xfId="2391"/>
    <cellStyle name="Обычный 6 6 3" xfId="527"/>
    <cellStyle name="Обычный 6 6 4" xfId="942"/>
    <cellStyle name="Обычный 6 6 5" xfId="1356"/>
    <cellStyle name="Обычный 6 6 6" xfId="1770"/>
    <cellStyle name="Обычный 6 6 7" xfId="2184"/>
    <cellStyle name="Обычный 6 7" xfId="216"/>
    <cellStyle name="Обычный 6 7 2" xfId="630"/>
    <cellStyle name="Обычный 6 7 3" xfId="1045"/>
    <cellStyle name="Обычный 6 7 4" xfId="1459"/>
    <cellStyle name="Обычный 6 7 5" xfId="1873"/>
    <cellStyle name="Обычный 6 7 6" xfId="2287"/>
    <cellStyle name="Обычный 6 8" xfId="423"/>
    <cellStyle name="Обычный 6 9" xfId="838"/>
    <cellStyle name="Обычный 7" xfId="5"/>
    <cellStyle name="Обычный 7 2" xfId="2506"/>
    <cellStyle name="Обычный 8" xfId="17"/>
    <cellStyle name="Обычный 8 10" xfId="1675"/>
    <cellStyle name="Обычный 8 11" xfId="2089"/>
    <cellStyle name="Обычный 8 12" xfId="2492"/>
    <cellStyle name="Обычный 8 2" xfId="37"/>
    <cellStyle name="Обычный 8 2 10" xfId="2109"/>
    <cellStyle name="Обычный 8 2 2" xfId="72"/>
    <cellStyle name="Обычный 8 2 2 2" xfId="176"/>
    <cellStyle name="Обычный 8 2 2 2 2" xfId="383"/>
    <cellStyle name="Обычный 8 2 2 2 2 2" xfId="797"/>
    <cellStyle name="Обычный 8 2 2 2 2 3" xfId="1212"/>
    <cellStyle name="Обычный 8 2 2 2 2 4" xfId="1626"/>
    <cellStyle name="Обычный 8 2 2 2 2 5" xfId="2040"/>
    <cellStyle name="Обычный 8 2 2 2 2 6" xfId="2454"/>
    <cellStyle name="Обычный 8 2 2 2 3" xfId="590"/>
    <cellStyle name="Обычный 8 2 2 2 4" xfId="1005"/>
    <cellStyle name="Обычный 8 2 2 2 5" xfId="1419"/>
    <cellStyle name="Обычный 8 2 2 2 6" xfId="1833"/>
    <cellStyle name="Обычный 8 2 2 2 7" xfId="2247"/>
    <cellStyle name="Обычный 8 2 2 3" xfId="279"/>
    <cellStyle name="Обычный 8 2 2 3 2" xfId="693"/>
    <cellStyle name="Обычный 8 2 2 3 3" xfId="1108"/>
    <cellStyle name="Обычный 8 2 2 3 4" xfId="1522"/>
    <cellStyle name="Обычный 8 2 2 3 5" xfId="1936"/>
    <cellStyle name="Обычный 8 2 2 3 6" xfId="2350"/>
    <cellStyle name="Обычный 8 2 2 4" xfId="486"/>
    <cellStyle name="Обычный 8 2 2 5" xfId="901"/>
    <cellStyle name="Обычный 8 2 2 6" xfId="1315"/>
    <cellStyle name="Обычный 8 2 2 7" xfId="1729"/>
    <cellStyle name="Обычный 8 2 2 8" xfId="2143"/>
    <cellStyle name="Обычный 8 2 3" xfId="107"/>
    <cellStyle name="Обычный 8 2 3 2" xfId="211"/>
    <cellStyle name="Обычный 8 2 3 2 2" xfId="418"/>
    <cellStyle name="Обычный 8 2 3 2 2 2" xfId="832"/>
    <cellStyle name="Обычный 8 2 3 2 2 3" xfId="1247"/>
    <cellStyle name="Обычный 8 2 3 2 2 4" xfId="1661"/>
    <cellStyle name="Обычный 8 2 3 2 2 5" xfId="2075"/>
    <cellStyle name="Обычный 8 2 3 2 2 6" xfId="2489"/>
    <cellStyle name="Обычный 8 2 3 2 3" xfId="625"/>
    <cellStyle name="Обычный 8 2 3 2 4" xfId="1040"/>
    <cellStyle name="Обычный 8 2 3 2 5" xfId="1454"/>
    <cellStyle name="Обычный 8 2 3 2 6" xfId="1868"/>
    <cellStyle name="Обычный 8 2 3 2 7" xfId="2282"/>
    <cellStyle name="Обычный 8 2 3 3" xfId="314"/>
    <cellStyle name="Обычный 8 2 3 3 2" xfId="728"/>
    <cellStyle name="Обычный 8 2 3 3 3" xfId="1143"/>
    <cellStyle name="Обычный 8 2 3 3 4" xfId="1557"/>
    <cellStyle name="Обычный 8 2 3 3 5" xfId="1971"/>
    <cellStyle name="Обычный 8 2 3 3 6" xfId="2385"/>
    <cellStyle name="Обычный 8 2 3 4" xfId="521"/>
    <cellStyle name="Обычный 8 2 3 5" xfId="936"/>
    <cellStyle name="Обычный 8 2 3 6" xfId="1350"/>
    <cellStyle name="Обычный 8 2 3 7" xfId="1764"/>
    <cellStyle name="Обычный 8 2 3 8" xfId="2178"/>
    <cellStyle name="Обычный 8 2 4" xfId="142"/>
    <cellStyle name="Обычный 8 2 4 2" xfId="349"/>
    <cellStyle name="Обычный 8 2 4 2 2" xfId="763"/>
    <cellStyle name="Обычный 8 2 4 2 3" xfId="1178"/>
    <cellStyle name="Обычный 8 2 4 2 4" xfId="1592"/>
    <cellStyle name="Обычный 8 2 4 2 5" xfId="2006"/>
    <cellStyle name="Обычный 8 2 4 2 6" xfId="2420"/>
    <cellStyle name="Обычный 8 2 4 3" xfId="556"/>
    <cellStyle name="Обычный 8 2 4 4" xfId="971"/>
    <cellStyle name="Обычный 8 2 4 5" xfId="1385"/>
    <cellStyle name="Обычный 8 2 4 6" xfId="1799"/>
    <cellStyle name="Обычный 8 2 4 7" xfId="2213"/>
    <cellStyle name="Обычный 8 2 5" xfId="245"/>
    <cellStyle name="Обычный 8 2 5 2" xfId="659"/>
    <cellStyle name="Обычный 8 2 5 3" xfId="1074"/>
    <cellStyle name="Обычный 8 2 5 4" xfId="1488"/>
    <cellStyle name="Обычный 8 2 5 5" xfId="1902"/>
    <cellStyle name="Обычный 8 2 5 6" xfId="2316"/>
    <cellStyle name="Обычный 8 2 6" xfId="452"/>
    <cellStyle name="Обычный 8 2 7" xfId="867"/>
    <cellStyle name="Обычный 8 2 8" xfId="1281"/>
    <cellStyle name="Обычный 8 2 9" xfId="1695"/>
    <cellStyle name="Обычный 8 3" xfId="52"/>
    <cellStyle name="Обычный 8 3 2" xfId="156"/>
    <cellStyle name="Обычный 8 3 2 2" xfId="363"/>
    <cellStyle name="Обычный 8 3 2 2 2" xfId="777"/>
    <cellStyle name="Обычный 8 3 2 2 3" xfId="1192"/>
    <cellStyle name="Обычный 8 3 2 2 4" xfId="1606"/>
    <cellStyle name="Обычный 8 3 2 2 5" xfId="2020"/>
    <cellStyle name="Обычный 8 3 2 2 6" xfId="2434"/>
    <cellStyle name="Обычный 8 3 2 3" xfId="570"/>
    <cellStyle name="Обычный 8 3 2 4" xfId="985"/>
    <cellStyle name="Обычный 8 3 2 5" xfId="1399"/>
    <cellStyle name="Обычный 8 3 2 6" xfId="1813"/>
    <cellStyle name="Обычный 8 3 2 7" xfId="2227"/>
    <cellStyle name="Обычный 8 3 3" xfId="259"/>
    <cellStyle name="Обычный 8 3 3 2" xfId="673"/>
    <cellStyle name="Обычный 8 3 3 3" xfId="1088"/>
    <cellStyle name="Обычный 8 3 3 4" xfId="1502"/>
    <cellStyle name="Обычный 8 3 3 5" xfId="1916"/>
    <cellStyle name="Обычный 8 3 3 6" xfId="2330"/>
    <cellStyle name="Обычный 8 3 4" xfId="466"/>
    <cellStyle name="Обычный 8 3 5" xfId="881"/>
    <cellStyle name="Обычный 8 3 6" xfId="1295"/>
    <cellStyle name="Обычный 8 3 7" xfId="1709"/>
    <cellStyle name="Обычный 8 3 8" xfId="2123"/>
    <cellStyle name="Обычный 8 4" xfId="87"/>
    <cellStyle name="Обычный 8 4 2" xfId="191"/>
    <cellStyle name="Обычный 8 4 2 2" xfId="398"/>
    <cellStyle name="Обычный 8 4 2 2 2" xfId="812"/>
    <cellStyle name="Обычный 8 4 2 2 3" xfId="1227"/>
    <cellStyle name="Обычный 8 4 2 2 4" xfId="1641"/>
    <cellStyle name="Обычный 8 4 2 2 5" xfId="2055"/>
    <cellStyle name="Обычный 8 4 2 2 6" xfId="2469"/>
    <cellStyle name="Обычный 8 4 2 3" xfId="605"/>
    <cellStyle name="Обычный 8 4 2 4" xfId="1020"/>
    <cellStyle name="Обычный 8 4 2 5" xfId="1434"/>
    <cellStyle name="Обычный 8 4 2 6" xfId="1848"/>
    <cellStyle name="Обычный 8 4 2 7" xfId="2262"/>
    <cellStyle name="Обычный 8 4 3" xfId="294"/>
    <cellStyle name="Обычный 8 4 3 2" xfId="708"/>
    <cellStyle name="Обычный 8 4 3 3" xfId="1123"/>
    <cellStyle name="Обычный 8 4 3 4" xfId="1537"/>
    <cellStyle name="Обычный 8 4 3 5" xfId="1951"/>
    <cellStyle name="Обычный 8 4 3 6" xfId="2365"/>
    <cellStyle name="Обычный 8 4 4" xfId="501"/>
    <cellStyle name="Обычный 8 4 5" xfId="916"/>
    <cellStyle name="Обычный 8 4 6" xfId="1330"/>
    <cellStyle name="Обычный 8 4 7" xfId="1744"/>
    <cellStyle name="Обычный 8 4 8" xfId="2158"/>
    <cellStyle name="Обычный 8 5" xfId="122"/>
    <cellStyle name="Обычный 8 5 2" xfId="329"/>
    <cellStyle name="Обычный 8 5 2 2" xfId="743"/>
    <cellStyle name="Обычный 8 5 2 3" xfId="1158"/>
    <cellStyle name="Обычный 8 5 2 4" xfId="1572"/>
    <cellStyle name="Обычный 8 5 2 5" xfId="1986"/>
    <cellStyle name="Обычный 8 5 2 6" xfId="2400"/>
    <cellStyle name="Обычный 8 5 3" xfId="536"/>
    <cellStyle name="Обычный 8 5 4" xfId="951"/>
    <cellStyle name="Обычный 8 5 5" xfId="1365"/>
    <cellStyle name="Обычный 8 5 6" xfId="1779"/>
    <cellStyle name="Обычный 8 5 7" xfId="2193"/>
    <cellStyle name="Обычный 8 6" xfId="225"/>
    <cellStyle name="Обычный 8 6 2" xfId="639"/>
    <cellStyle name="Обычный 8 6 3" xfId="1054"/>
    <cellStyle name="Обычный 8 6 4" xfId="1468"/>
    <cellStyle name="Обычный 8 6 5" xfId="1882"/>
    <cellStyle name="Обычный 8 6 6" xfId="2296"/>
    <cellStyle name="Обычный 8 7" xfId="432"/>
    <cellStyle name="Обычный 8 8" xfId="847"/>
    <cellStyle name="Обычный 8 9" xfId="1261"/>
    <cellStyle name="Обычный 9" xfId="109"/>
    <cellStyle name="Обычный 9 2" xfId="316"/>
    <cellStyle name="Обычный 9 2 2" xfId="730"/>
    <cellStyle name="Обычный 9 2 3" xfId="1145"/>
    <cellStyle name="Обычный 9 2 4" xfId="1559"/>
    <cellStyle name="Обычный 9 2 5" xfId="1973"/>
    <cellStyle name="Обычный 9 2 6" xfId="2387"/>
    <cellStyle name="Обычный 9 3" xfId="523"/>
    <cellStyle name="Обычный 9 4" xfId="938"/>
    <cellStyle name="Обычный 9 5" xfId="1352"/>
    <cellStyle name="Обычный 9 6" xfId="1766"/>
    <cellStyle name="Обычный 9 7" xfId="2180"/>
    <cellStyle name="Финансовый" xfId="2513" builtinId="3"/>
    <cellStyle name="Финансовый 2" xfId="11"/>
    <cellStyle name="Финансовый 2 10" xfId="1255"/>
    <cellStyle name="Финансовый 2 11" xfId="1669"/>
    <cellStyle name="Финансовый 2 12" xfId="2083"/>
    <cellStyle name="Финансовый 2 13" xfId="2507"/>
    <cellStyle name="Финансовый 2 2" xfId="38"/>
    <cellStyle name="Финансовый 2 2 2" xfId="74"/>
    <cellStyle name="Финансовый 2 2 2 2" xfId="178"/>
    <cellStyle name="Финансовый 2 2 2 2 2" xfId="385"/>
    <cellStyle name="Финансовый 2 2 2 2 2 2" xfId="799"/>
    <cellStyle name="Финансовый 2 2 2 2 2 3" xfId="1214"/>
    <cellStyle name="Финансовый 2 2 2 2 2 4" xfId="1628"/>
    <cellStyle name="Финансовый 2 2 2 2 2 5" xfId="2042"/>
    <cellStyle name="Финансовый 2 2 2 2 2 6" xfId="2456"/>
    <cellStyle name="Финансовый 2 2 2 2 3" xfId="592"/>
    <cellStyle name="Финансовый 2 2 2 2 4" xfId="1007"/>
    <cellStyle name="Финансовый 2 2 2 2 5" xfId="1421"/>
    <cellStyle name="Финансовый 2 2 2 2 6" xfId="1835"/>
    <cellStyle name="Финансовый 2 2 2 2 7" xfId="2249"/>
    <cellStyle name="Финансовый 2 2 2 3" xfId="281"/>
    <cellStyle name="Финансовый 2 2 2 3 2" xfId="695"/>
    <cellStyle name="Финансовый 2 2 2 3 3" xfId="1110"/>
    <cellStyle name="Финансовый 2 2 2 3 4" xfId="1524"/>
    <cellStyle name="Финансовый 2 2 2 3 5" xfId="1938"/>
    <cellStyle name="Финансовый 2 2 2 3 6" xfId="2352"/>
    <cellStyle name="Финансовый 2 2 2 4" xfId="488"/>
    <cellStyle name="Финансовый 2 2 2 5" xfId="903"/>
    <cellStyle name="Финансовый 2 2 2 6" xfId="1317"/>
    <cellStyle name="Финансовый 2 2 2 7" xfId="1731"/>
    <cellStyle name="Финансовый 2 2 2 8" xfId="2145"/>
    <cellStyle name="Финансовый 2 2 3" xfId="2508"/>
    <cellStyle name="Финансовый 2 3" xfId="39"/>
    <cellStyle name="Финансовый 2 3 10" xfId="2110"/>
    <cellStyle name="Финансовый 2 3 11" xfId="2509"/>
    <cellStyle name="Финансовый 2 3 2" xfId="73"/>
    <cellStyle name="Финансовый 2 3 2 2" xfId="177"/>
    <cellStyle name="Финансовый 2 3 2 2 2" xfId="384"/>
    <cellStyle name="Финансовый 2 3 2 2 2 2" xfId="798"/>
    <cellStyle name="Финансовый 2 3 2 2 2 3" xfId="1213"/>
    <cellStyle name="Финансовый 2 3 2 2 2 4" xfId="1627"/>
    <cellStyle name="Финансовый 2 3 2 2 2 5" xfId="2041"/>
    <cellStyle name="Финансовый 2 3 2 2 2 6" xfId="2455"/>
    <cellStyle name="Финансовый 2 3 2 2 3" xfId="591"/>
    <cellStyle name="Финансовый 2 3 2 2 4" xfId="1006"/>
    <cellStyle name="Финансовый 2 3 2 2 5" xfId="1420"/>
    <cellStyle name="Финансовый 2 3 2 2 6" xfId="1834"/>
    <cellStyle name="Финансовый 2 3 2 2 7" xfId="2248"/>
    <cellStyle name="Финансовый 2 3 2 3" xfId="280"/>
    <cellStyle name="Финансовый 2 3 2 3 2" xfId="694"/>
    <cellStyle name="Финансовый 2 3 2 3 3" xfId="1109"/>
    <cellStyle name="Финансовый 2 3 2 3 4" xfId="1523"/>
    <cellStyle name="Финансовый 2 3 2 3 5" xfId="1937"/>
    <cellStyle name="Финансовый 2 3 2 3 6" xfId="2351"/>
    <cellStyle name="Финансовый 2 3 2 4" xfId="487"/>
    <cellStyle name="Финансовый 2 3 2 5" xfId="902"/>
    <cellStyle name="Финансовый 2 3 2 6" xfId="1316"/>
    <cellStyle name="Финансовый 2 3 2 7" xfId="1730"/>
    <cellStyle name="Финансовый 2 3 2 8" xfId="2144"/>
    <cellStyle name="Финансовый 2 3 3" xfId="108"/>
    <cellStyle name="Финансовый 2 3 3 2" xfId="212"/>
    <cellStyle name="Финансовый 2 3 3 2 2" xfId="419"/>
    <cellStyle name="Финансовый 2 3 3 2 2 2" xfId="833"/>
    <cellStyle name="Финансовый 2 3 3 2 2 3" xfId="1248"/>
    <cellStyle name="Финансовый 2 3 3 2 2 4" xfId="1662"/>
    <cellStyle name="Финансовый 2 3 3 2 2 5" xfId="2076"/>
    <cellStyle name="Финансовый 2 3 3 2 2 6" xfId="2490"/>
    <cellStyle name="Финансовый 2 3 3 2 3" xfId="626"/>
    <cellStyle name="Финансовый 2 3 3 2 4" xfId="1041"/>
    <cellStyle name="Финансовый 2 3 3 2 5" xfId="1455"/>
    <cellStyle name="Финансовый 2 3 3 2 6" xfId="1869"/>
    <cellStyle name="Финансовый 2 3 3 2 7" xfId="2283"/>
    <cellStyle name="Финансовый 2 3 3 3" xfId="315"/>
    <cellStyle name="Финансовый 2 3 3 3 2" xfId="729"/>
    <cellStyle name="Финансовый 2 3 3 3 3" xfId="1144"/>
    <cellStyle name="Финансовый 2 3 3 3 4" xfId="1558"/>
    <cellStyle name="Финансовый 2 3 3 3 5" xfId="1972"/>
    <cellStyle name="Финансовый 2 3 3 3 6" xfId="2386"/>
    <cellStyle name="Финансовый 2 3 3 4" xfId="522"/>
    <cellStyle name="Финансовый 2 3 3 5" xfId="937"/>
    <cellStyle name="Финансовый 2 3 3 6" xfId="1351"/>
    <cellStyle name="Финансовый 2 3 3 7" xfId="1765"/>
    <cellStyle name="Финансовый 2 3 3 8" xfId="2179"/>
    <cellStyle name="Финансовый 2 3 4" xfId="143"/>
    <cellStyle name="Финансовый 2 3 4 2" xfId="350"/>
    <cellStyle name="Финансовый 2 3 4 2 2" xfId="764"/>
    <cellStyle name="Финансовый 2 3 4 2 3" xfId="1179"/>
    <cellStyle name="Финансовый 2 3 4 2 4" xfId="1593"/>
    <cellStyle name="Финансовый 2 3 4 2 5" xfId="2007"/>
    <cellStyle name="Финансовый 2 3 4 2 6" xfId="2421"/>
    <cellStyle name="Финансовый 2 3 4 3" xfId="557"/>
    <cellStyle name="Финансовый 2 3 4 4" xfId="972"/>
    <cellStyle name="Финансовый 2 3 4 5" xfId="1386"/>
    <cellStyle name="Финансовый 2 3 4 6" xfId="1800"/>
    <cellStyle name="Финансовый 2 3 4 7" xfId="2214"/>
    <cellStyle name="Финансовый 2 3 5" xfId="246"/>
    <cellStyle name="Финансовый 2 3 5 2" xfId="660"/>
    <cellStyle name="Финансовый 2 3 5 3" xfId="1075"/>
    <cellStyle name="Финансовый 2 3 5 4" xfId="1489"/>
    <cellStyle name="Финансовый 2 3 5 5" xfId="1903"/>
    <cellStyle name="Финансовый 2 3 5 6" xfId="2317"/>
    <cellStyle name="Финансовый 2 3 6" xfId="453"/>
    <cellStyle name="Финансовый 2 3 7" xfId="868"/>
    <cellStyle name="Финансовый 2 3 8" xfId="1282"/>
    <cellStyle name="Финансовый 2 3 9" xfId="1696"/>
    <cellStyle name="Финансовый 2 4" xfId="46"/>
    <cellStyle name="Финансовый 2 4 2" xfId="150"/>
    <cellStyle name="Финансовый 2 4 2 2" xfId="357"/>
    <cellStyle name="Финансовый 2 4 2 2 2" xfId="771"/>
    <cellStyle name="Финансовый 2 4 2 2 3" xfId="1186"/>
    <cellStyle name="Финансовый 2 4 2 2 4" xfId="1600"/>
    <cellStyle name="Финансовый 2 4 2 2 5" xfId="2014"/>
    <cellStyle name="Финансовый 2 4 2 2 6" xfId="2428"/>
    <cellStyle name="Финансовый 2 4 2 3" xfId="564"/>
    <cellStyle name="Финансовый 2 4 2 4" xfId="979"/>
    <cellStyle name="Финансовый 2 4 2 5" xfId="1393"/>
    <cellStyle name="Финансовый 2 4 2 6" xfId="1807"/>
    <cellStyle name="Финансовый 2 4 2 7" xfId="2221"/>
    <cellStyle name="Финансовый 2 4 3" xfId="253"/>
    <cellStyle name="Финансовый 2 4 3 2" xfId="667"/>
    <cellStyle name="Финансовый 2 4 3 3" xfId="1082"/>
    <cellStyle name="Финансовый 2 4 3 4" xfId="1496"/>
    <cellStyle name="Финансовый 2 4 3 5" xfId="1910"/>
    <cellStyle name="Финансовый 2 4 3 6" xfId="2324"/>
    <cellStyle name="Финансовый 2 4 4" xfId="460"/>
    <cellStyle name="Финансовый 2 4 5" xfId="875"/>
    <cellStyle name="Финансовый 2 4 6" xfId="1289"/>
    <cellStyle name="Финансовый 2 4 7" xfId="1703"/>
    <cellStyle name="Финансовый 2 4 8" xfId="2117"/>
    <cellStyle name="Финансовый 2 5" xfId="81"/>
    <cellStyle name="Финансовый 2 5 2" xfId="185"/>
    <cellStyle name="Финансовый 2 5 2 2" xfId="392"/>
    <cellStyle name="Финансовый 2 5 2 2 2" xfId="806"/>
    <cellStyle name="Финансовый 2 5 2 2 3" xfId="1221"/>
    <cellStyle name="Финансовый 2 5 2 2 4" xfId="1635"/>
    <cellStyle name="Финансовый 2 5 2 2 5" xfId="2049"/>
    <cellStyle name="Финансовый 2 5 2 2 6" xfId="2463"/>
    <cellStyle name="Финансовый 2 5 2 3" xfId="599"/>
    <cellStyle name="Финансовый 2 5 2 4" xfId="1014"/>
    <cellStyle name="Финансовый 2 5 2 5" xfId="1428"/>
    <cellStyle name="Финансовый 2 5 2 6" xfId="1842"/>
    <cellStyle name="Финансовый 2 5 2 7" xfId="2256"/>
    <cellStyle name="Финансовый 2 5 3" xfId="288"/>
    <cellStyle name="Финансовый 2 5 3 2" xfId="702"/>
    <cellStyle name="Финансовый 2 5 3 3" xfId="1117"/>
    <cellStyle name="Финансовый 2 5 3 4" xfId="1531"/>
    <cellStyle name="Финансовый 2 5 3 5" xfId="1945"/>
    <cellStyle name="Финансовый 2 5 3 6" xfId="2359"/>
    <cellStyle name="Финансовый 2 5 4" xfId="495"/>
    <cellStyle name="Финансовый 2 5 5" xfId="910"/>
    <cellStyle name="Финансовый 2 5 6" xfId="1324"/>
    <cellStyle name="Финансовый 2 5 7" xfId="1738"/>
    <cellStyle name="Финансовый 2 5 8" xfId="2152"/>
    <cellStyle name="Финансовый 2 6" xfId="116"/>
    <cellStyle name="Финансовый 2 6 2" xfId="323"/>
    <cellStyle name="Финансовый 2 6 2 2" xfId="737"/>
    <cellStyle name="Финансовый 2 6 2 3" xfId="1152"/>
    <cellStyle name="Финансовый 2 6 2 4" xfId="1566"/>
    <cellStyle name="Финансовый 2 6 2 5" xfId="1980"/>
    <cellStyle name="Финансовый 2 6 2 6" xfId="2394"/>
    <cellStyle name="Финансовый 2 6 3" xfId="530"/>
    <cellStyle name="Финансовый 2 6 4" xfId="945"/>
    <cellStyle name="Финансовый 2 6 5" xfId="1359"/>
    <cellStyle name="Финансовый 2 6 6" xfId="1773"/>
    <cellStyle name="Финансовый 2 6 7" xfId="2187"/>
    <cellStyle name="Финансовый 2 7" xfId="219"/>
    <cellStyle name="Финансовый 2 7 2" xfId="633"/>
    <cellStyle name="Финансовый 2 7 3" xfId="1048"/>
    <cellStyle name="Финансовый 2 7 4" xfId="1462"/>
    <cellStyle name="Финансовый 2 7 5" xfId="1876"/>
    <cellStyle name="Финансовый 2 7 6" xfId="2290"/>
    <cellStyle name="Финансовый 2 8" xfId="426"/>
    <cellStyle name="Финансовый 2 9" xfId="841"/>
    <cellStyle name="Финансовый 3" xfId="2510"/>
    <cellStyle name="Финансовый 4" xfId="2493"/>
    <cellStyle name="Финансовый 5" xfId="25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consultantplus://offline/ref=6442D8D2B4700683CCA97F0A842E97A891D8990C80DD6E1DEE75A0C06948E1DA8C56C68D83940DA2D4C37E952E38C598887D14A449FC3EC1M6z7K" TargetMode="External"/><Relationship Id="rId1" Type="http://schemas.openxmlformats.org/officeDocument/2006/relationships/hyperlink" Target="consultantplus://offline/ref=6442D8D2B4700683CCA97F0A842E97A891D8990C80DD6E1DEE75A0C06948E1DA8C56C68D839E06AED1C37E952E38C598887D14A449FC3EC1M6z7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1"/>
  <sheetViews>
    <sheetView tabSelected="1" view="pageBreakPreview" zoomScale="90" zoomScaleNormal="70" zoomScaleSheetLayoutView="90" workbookViewId="0">
      <pane ySplit="4" topLeftCell="A5" activePane="bottomLeft" state="frozen"/>
      <selection activeCell="B14" sqref="B14:C14"/>
      <selection pane="bottomLeft" activeCell="L8" sqref="L8"/>
    </sheetView>
  </sheetViews>
  <sheetFormatPr defaultColWidth="9" defaultRowHeight="12.75" x14ac:dyDescent="0.25"/>
  <cols>
    <col min="1" max="1" width="5.5" style="28" customWidth="1"/>
    <col min="2" max="2" width="35.875" style="49" customWidth="1"/>
    <col min="3" max="3" width="42.25" style="28" customWidth="1"/>
    <col min="4" max="4" width="16.5" style="28" customWidth="1"/>
    <col min="5" max="5" width="19.875" style="50" customWidth="1"/>
    <col min="6" max="6" width="25" style="28" customWidth="1"/>
    <col min="7" max="8" width="18.875" style="29" hidden="1" customWidth="1"/>
    <col min="9" max="9" width="16.25" style="29" customWidth="1"/>
    <col min="10" max="10" width="12.625" style="29" customWidth="1"/>
    <col min="11" max="12" width="9" style="29"/>
    <col min="13" max="14" width="9" style="29" customWidth="1"/>
    <col min="15" max="15" width="9" style="29"/>
    <col min="16" max="16" width="9" style="29" customWidth="1"/>
    <col min="17" max="16384" width="9" style="29"/>
  </cols>
  <sheetData>
    <row r="1" spans="1:8" ht="35.25" customHeight="1" x14ac:dyDescent="0.25">
      <c r="A1" s="135" t="s">
        <v>271</v>
      </c>
      <c r="B1" s="135"/>
      <c r="C1" s="135"/>
      <c r="D1" s="135"/>
      <c r="E1" s="135"/>
      <c r="F1" s="135"/>
    </row>
    <row r="2" spans="1:8" x14ac:dyDescent="0.25">
      <c r="B2" s="31"/>
      <c r="C2" s="30"/>
      <c r="D2" s="30"/>
      <c r="E2" s="32"/>
      <c r="F2" s="30"/>
    </row>
    <row r="3" spans="1:8" s="27" customFormat="1" ht="105" customHeight="1" x14ac:dyDescent="0.25">
      <c r="A3" s="25" t="s">
        <v>19</v>
      </c>
      <c r="B3" s="25" t="s">
        <v>198</v>
      </c>
      <c r="C3" s="25" t="s">
        <v>197</v>
      </c>
      <c r="D3" s="25" t="s">
        <v>199</v>
      </c>
      <c r="E3" s="26" t="s">
        <v>219</v>
      </c>
      <c r="F3" s="25" t="s">
        <v>220</v>
      </c>
    </row>
    <row r="4" spans="1:8" s="28" customFormat="1" x14ac:dyDescent="0.25">
      <c r="A4" s="33">
        <v>1</v>
      </c>
      <c r="B4" s="33">
        <v>2</v>
      </c>
      <c r="C4" s="33">
        <v>3</v>
      </c>
      <c r="D4" s="33">
        <v>4</v>
      </c>
      <c r="E4" s="34">
        <v>5</v>
      </c>
      <c r="F4" s="33">
        <v>6</v>
      </c>
    </row>
    <row r="5" spans="1:8" s="28" customFormat="1" ht="18.75" x14ac:dyDescent="0.25">
      <c r="A5" s="136" t="s">
        <v>12</v>
      </c>
      <c r="B5" s="136"/>
      <c r="C5" s="136"/>
      <c r="D5" s="136"/>
      <c r="E5" s="136"/>
      <c r="F5" s="84">
        <f>F7+F10+F13+F18+F25+F30+F34</f>
        <v>2517469352.2800002</v>
      </c>
      <c r="G5" s="104">
        <v>2517469352.2800002</v>
      </c>
      <c r="H5" s="104">
        <f>F5-G5</f>
        <v>0</v>
      </c>
    </row>
    <row r="6" spans="1:8" x14ac:dyDescent="0.25">
      <c r="A6" s="130" t="s">
        <v>20</v>
      </c>
      <c r="B6" s="130"/>
      <c r="C6" s="130"/>
      <c r="D6" s="130"/>
      <c r="E6" s="130"/>
      <c r="F6" s="130"/>
      <c r="G6" s="94"/>
      <c r="H6" s="51"/>
    </row>
    <row r="7" spans="1:8" s="39" customFormat="1" x14ac:dyDescent="0.25">
      <c r="A7" s="47"/>
      <c r="B7" s="56"/>
      <c r="C7" s="57"/>
      <c r="D7" s="57"/>
      <c r="E7" s="57" t="s">
        <v>0</v>
      </c>
      <c r="F7" s="85">
        <f>SUM(F8:F8)</f>
        <v>11729119.68</v>
      </c>
      <c r="G7" s="45"/>
    </row>
    <row r="8" spans="1:8" s="39" customFormat="1" ht="24" x14ac:dyDescent="0.25">
      <c r="A8" s="36">
        <v>1</v>
      </c>
      <c r="B8" s="41" t="s">
        <v>41</v>
      </c>
      <c r="C8" s="53" t="s">
        <v>196</v>
      </c>
      <c r="D8" s="53" t="s">
        <v>8</v>
      </c>
      <c r="E8" s="37">
        <v>320</v>
      </c>
      <c r="F8" s="93">
        <v>11729119.68</v>
      </c>
      <c r="G8" s="95" t="s">
        <v>239</v>
      </c>
    </row>
    <row r="9" spans="1:8" s="40" customFormat="1" x14ac:dyDescent="0.25">
      <c r="A9" s="130" t="s">
        <v>22</v>
      </c>
      <c r="B9" s="130"/>
      <c r="C9" s="130"/>
      <c r="D9" s="130"/>
      <c r="E9" s="130"/>
      <c r="F9" s="130"/>
      <c r="G9" s="96"/>
    </row>
    <row r="10" spans="1:8" s="39" customFormat="1" x14ac:dyDescent="0.25">
      <c r="A10" s="47"/>
      <c r="B10" s="58"/>
      <c r="C10" s="57"/>
      <c r="D10" s="57"/>
      <c r="E10" s="57" t="s">
        <v>0</v>
      </c>
      <c r="F10" s="86">
        <f>SUM(F11:F11)</f>
        <v>0</v>
      </c>
      <c r="G10" s="95"/>
    </row>
    <row r="11" spans="1:8" s="40" customFormat="1" x14ac:dyDescent="0.25">
      <c r="A11" s="45">
        <v>2</v>
      </c>
      <c r="B11" s="47" t="s">
        <v>10</v>
      </c>
      <c r="C11" s="36" t="s">
        <v>11</v>
      </c>
      <c r="D11" s="45" t="s">
        <v>6</v>
      </c>
      <c r="E11" s="37">
        <v>0</v>
      </c>
      <c r="F11" s="89">
        <v>0</v>
      </c>
      <c r="G11" s="96">
        <v>24300</v>
      </c>
    </row>
    <row r="12" spans="1:8" s="40" customFormat="1" x14ac:dyDescent="0.25">
      <c r="A12" s="130" t="s">
        <v>21</v>
      </c>
      <c r="B12" s="130"/>
      <c r="C12" s="130"/>
      <c r="D12" s="130"/>
      <c r="E12" s="130"/>
      <c r="F12" s="130"/>
      <c r="G12" s="96"/>
    </row>
    <row r="13" spans="1:8" s="39" customFormat="1" x14ac:dyDescent="0.25">
      <c r="A13" s="47"/>
      <c r="B13" s="56"/>
      <c r="C13" s="57"/>
      <c r="D13" s="57"/>
      <c r="E13" s="57" t="s">
        <v>0</v>
      </c>
      <c r="F13" s="82">
        <f>SUM(F14:F16)</f>
        <v>57590963.740000002</v>
      </c>
      <c r="G13" s="95"/>
    </row>
    <row r="14" spans="1:8" s="39" customFormat="1" ht="25.5" x14ac:dyDescent="0.25">
      <c r="A14" s="45">
        <v>3</v>
      </c>
      <c r="B14" s="59" t="s">
        <v>200</v>
      </c>
      <c r="C14" s="60" t="s">
        <v>201</v>
      </c>
      <c r="D14" s="60" t="s">
        <v>215</v>
      </c>
      <c r="E14" s="61" t="s">
        <v>260</v>
      </c>
      <c r="F14" s="87">
        <v>11301711.789999999</v>
      </c>
      <c r="G14" s="97" t="s">
        <v>231</v>
      </c>
    </row>
    <row r="15" spans="1:8" s="39" customFormat="1" ht="24" x14ac:dyDescent="0.25">
      <c r="A15" s="45">
        <v>5</v>
      </c>
      <c r="B15" s="59" t="s">
        <v>34</v>
      </c>
      <c r="C15" s="53" t="s">
        <v>216</v>
      </c>
      <c r="D15" s="45" t="s">
        <v>7</v>
      </c>
      <c r="E15" s="61">
        <v>628353</v>
      </c>
      <c r="F15" s="87">
        <v>42493533.289999999</v>
      </c>
      <c r="G15" s="97" t="s">
        <v>231</v>
      </c>
    </row>
    <row r="16" spans="1:8" s="39" customFormat="1" ht="51" x14ac:dyDescent="0.25">
      <c r="A16" s="45">
        <v>6</v>
      </c>
      <c r="B16" s="59" t="s">
        <v>203</v>
      </c>
      <c r="C16" s="60" t="s">
        <v>228</v>
      </c>
      <c r="D16" s="60" t="s">
        <v>227</v>
      </c>
      <c r="E16" s="37" t="s">
        <v>230</v>
      </c>
      <c r="F16" s="87">
        <v>3795718.66</v>
      </c>
      <c r="G16" s="97" t="s">
        <v>231</v>
      </c>
    </row>
    <row r="17" spans="1:12" x14ac:dyDescent="0.25">
      <c r="A17" s="130" t="s">
        <v>23</v>
      </c>
      <c r="B17" s="130"/>
      <c r="C17" s="130"/>
      <c r="D17" s="130"/>
      <c r="E17" s="130"/>
      <c r="F17" s="130"/>
      <c r="G17" s="98"/>
      <c r="H17" s="62"/>
      <c r="I17" s="62"/>
      <c r="J17" s="63"/>
      <c r="K17" s="64"/>
      <c r="L17" s="65"/>
    </row>
    <row r="18" spans="1:12" s="40" customFormat="1" x14ac:dyDescent="0.25">
      <c r="A18" s="54"/>
      <c r="B18" s="52"/>
      <c r="C18" s="25"/>
      <c r="D18" s="25"/>
      <c r="E18" s="25" t="s">
        <v>0</v>
      </c>
      <c r="F18" s="88">
        <f>SUM(F19:F23)</f>
        <v>128870492.2</v>
      </c>
      <c r="G18" s="99"/>
      <c r="H18" s="66"/>
      <c r="I18" s="66"/>
      <c r="J18" s="67"/>
      <c r="K18" s="68"/>
      <c r="L18" s="44"/>
    </row>
    <row r="19" spans="1:12" s="40" customFormat="1" ht="38.25" x14ac:dyDescent="0.25">
      <c r="A19" s="46">
        <v>7</v>
      </c>
      <c r="B19" s="69" t="s">
        <v>39</v>
      </c>
      <c r="C19" s="83" t="s">
        <v>207</v>
      </c>
      <c r="D19" s="45" t="s">
        <v>4</v>
      </c>
      <c r="E19" s="37">
        <v>630</v>
      </c>
      <c r="F19" s="92">
        <v>47431503.049999997</v>
      </c>
      <c r="G19" s="132" t="s">
        <v>232</v>
      </c>
      <c r="H19" s="66"/>
      <c r="I19" s="66"/>
      <c r="J19" s="67"/>
      <c r="K19" s="68"/>
      <c r="L19" s="44"/>
    </row>
    <row r="20" spans="1:12" s="40" customFormat="1" ht="25.5" x14ac:dyDescent="0.25">
      <c r="A20" s="46">
        <v>8</v>
      </c>
      <c r="B20" s="69" t="s">
        <v>225</v>
      </c>
      <c r="C20" s="83" t="s">
        <v>3</v>
      </c>
      <c r="D20" s="45" t="s">
        <v>4</v>
      </c>
      <c r="E20" s="37">
        <v>122</v>
      </c>
      <c r="F20" s="92">
        <v>9185148.2100000009</v>
      </c>
      <c r="G20" s="132"/>
      <c r="H20" s="66"/>
      <c r="I20" s="66"/>
      <c r="J20" s="67"/>
      <c r="K20" s="68"/>
      <c r="L20" s="44"/>
    </row>
    <row r="21" spans="1:12" s="40" customFormat="1" ht="38.25" x14ac:dyDescent="0.25">
      <c r="A21" s="46">
        <v>9</v>
      </c>
      <c r="B21" s="69" t="s">
        <v>24</v>
      </c>
      <c r="C21" s="70" t="s">
        <v>15</v>
      </c>
      <c r="D21" s="45" t="s">
        <v>6</v>
      </c>
      <c r="E21" s="37">
        <v>527170</v>
      </c>
      <c r="F21" s="92">
        <v>42783266.950000003</v>
      </c>
      <c r="G21" s="96" t="s">
        <v>233</v>
      </c>
      <c r="H21" s="44"/>
      <c r="I21" s="44"/>
      <c r="J21" s="44"/>
      <c r="K21" s="44"/>
      <c r="L21" s="44"/>
    </row>
    <row r="22" spans="1:12" s="40" customFormat="1" ht="36" x14ac:dyDescent="0.25">
      <c r="A22" s="46">
        <v>10</v>
      </c>
      <c r="B22" s="69" t="s">
        <v>16</v>
      </c>
      <c r="C22" s="70" t="s">
        <v>217</v>
      </c>
      <c r="D22" s="45" t="s">
        <v>213</v>
      </c>
      <c r="E22" s="61" t="s">
        <v>248</v>
      </c>
      <c r="F22" s="92">
        <v>21954878.27</v>
      </c>
      <c r="G22" s="96" t="s">
        <v>234</v>
      </c>
      <c r="H22" s="44"/>
      <c r="I22" s="44"/>
      <c r="J22" s="44"/>
      <c r="K22" s="44"/>
      <c r="L22" s="44"/>
    </row>
    <row r="23" spans="1:12" s="40" customFormat="1" ht="51" x14ac:dyDescent="0.25">
      <c r="A23" s="46">
        <v>11</v>
      </c>
      <c r="B23" s="71" t="s">
        <v>37</v>
      </c>
      <c r="C23" s="81" t="s">
        <v>210</v>
      </c>
      <c r="D23" s="45" t="s">
        <v>214</v>
      </c>
      <c r="E23" s="37" t="s">
        <v>272</v>
      </c>
      <c r="F23" s="92">
        <v>7515695.7199999997</v>
      </c>
      <c r="G23" s="96" t="s">
        <v>244</v>
      </c>
    </row>
    <row r="24" spans="1:12" x14ac:dyDescent="0.25">
      <c r="A24" s="130" t="s">
        <v>25</v>
      </c>
      <c r="B24" s="130"/>
      <c r="C24" s="130"/>
      <c r="D24" s="130"/>
      <c r="E24" s="130"/>
      <c r="F24" s="130"/>
      <c r="G24" s="98"/>
    </row>
    <row r="25" spans="1:12" x14ac:dyDescent="0.25">
      <c r="A25" s="33"/>
      <c r="B25" s="72"/>
      <c r="C25" s="55"/>
      <c r="D25" s="55"/>
      <c r="E25" s="55" t="s">
        <v>0</v>
      </c>
      <c r="F25" s="85">
        <f>SUM(F26:F28)</f>
        <v>118150485.93000001</v>
      </c>
      <c r="G25" s="98"/>
    </row>
    <row r="26" spans="1:12" s="40" customFormat="1" ht="25.5" x14ac:dyDescent="0.25">
      <c r="A26" s="54">
        <v>11</v>
      </c>
      <c r="B26" s="59" t="s">
        <v>5</v>
      </c>
      <c r="C26" s="73" t="s">
        <v>211</v>
      </c>
      <c r="D26" s="54" t="s">
        <v>1</v>
      </c>
      <c r="E26" s="42">
        <v>3041</v>
      </c>
      <c r="F26" s="129">
        <v>102159689.43000001</v>
      </c>
      <c r="G26" s="132" t="s">
        <v>235</v>
      </c>
    </row>
    <row r="27" spans="1:12" s="40" customFormat="1" ht="25.5" x14ac:dyDescent="0.25">
      <c r="A27" s="54">
        <v>12</v>
      </c>
      <c r="B27" s="59" t="s">
        <v>26</v>
      </c>
      <c r="C27" s="73" t="s">
        <v>211</v>
      </c>
      <c r="D27" s="54" t="s">
        <v>1</v>
      </c>
      <c r="E27" s="42">
        <v>442</v>
      </c>
      <c r="F27" s="129">
        <v>14848596.75</v>
      </c>
      <c r="G27" s="132"/>
    </row>
    <row r="28" spans="1:12" s="40" customFormat="1" ht="25.5" x14ac:dyDescent="0.25">
      <c r="A28" s="54">
        <v>13</v>
      </c>
      <c r="B28" s="59" t="s">
        <v>9</v>
      </c>
      <c r="C28" s="73" t="s">
        <v>211</v>
      </c>
      <c r="D28" s="54" t="s">
        <v>1</v>
      </c>
      <c r="E28" s="42">
        <v>34</v>
      </c>
      <c r="F28" s="129">
        <v>1142199.75</v>
      </c>
      <c r="G28" s="132"/>
    </row>
    <row r="29" spans="1:12" s="40" customFormat="1" x14ac:dyDescent="0.25">
      <c r="A29" s="130" t="s">
        <v>27</v>
      </c>
      <c r="B29" s="130"/>
      <c r="C29" s="130"/>
      <c r="D29" s="130"/>
      <c r="E29" s="130"/>
      <c r="F29" s="130"/>
      <c r="G29" s="96"/>
    </row>
    <row r="30" spans="1:12" s="40" customFormat="1" x14ac:dyDescent="0.25">
      <c r="A30" s="48"/>
      <c r="B30" s="72"/>
      <c r="C30" s="55"/>
      <c r="D30" s="55"/>
      <c r="E30" s="55" t="s">
        <v>0</v>
      </c>
      <c r="F30" s="85">
        <f>SUM(F31:F32)</f>
        <v>20039822.73</v>
      </c>
      <c r="G30" s="100"/>
      <c r="H30" s="74"/>
      <c r="J30" s="74"/>
      <c r="K30" s="74"/>
      <c r="L30" s="74"/>
    </row>
    <row r="31" spans="1:12" s="40" customFormat="1" ht="63.75" x14ac:dyDescent="0.25">
      <c r="A31" s="54">
        <v>14</v>
      </c>
      <c r="B31" s="69" t="s">
        <v>28</v>
      </c>
      <c r="C31" s="75" t="s">
        <v>2</v>
      </c>
      <c r="D31" s="45" t="s">
        <v>6</v>
      </c>
      <c r="E31" s="76">
        <v>3616</v>
      </c>
      <c r="F31" s="90">
        <v>19990068.690000001</v>
      </c>
      <c r="G31" s="133" t="s">
        <v>236</v>
      </c>
      <c r="H31" s="74"/>
    </row>
    <row r="32" spans="1:12" s="40" customFormat="1" ht="25.5" x14ac:dyDescent="0.25">
      <c r="A32" s="54">
        <v>15</v>
      </c>
      <c r="B32" s="69" t="s">
        <v>29</v>
      </c>
      <c r="C32" s="75" t="s">
        <v>212</v>
      </c>
      <c r="D32" s="45" t="s">
        <v>6</v>
      </c>
      <c r="E32" s="76">
        <v>9</v>
      </c>
      <c r="F32" s="90">
        <v>49754.04</v>
      </c>
      <c r="G32" s="134"/>
      <c r="H32" s="74"/>
    </row>
    <row r="33" spans="1:7" x14ac:dyDescent="0.25">
      <c r="A33" s="130" t="s">
        <v>30</v>
      </c>
      <c r="B33" s="130"/>
      <c r="C33" s="130"/>
      <c r="D33" s="130"/>
      <c r="E33" s="130"/>
      <c r="F33" s="130"/>
      <c r="G33" s="98"/>
    </row>
    <row r="34" spans="1:7" s="39" customFormat="1" x14ac:dyDescent="0.25">
      <c r="A34" s="45"/>
      <c r="B34" s="56"/>
      <c r="C34" s="57"/>
      <c r="D34" s="57"/>
      <c r="E34" s="57" t="s">
        <v>0</v>
      </c>
      <c r="F34" s="85">
        <f>SUM(F35:F44)</f>
        <v>2181088468</v>
      </c>
      <c r="G34" s="95"/>
    </row>
    <row r="35" spans="1:7" s="39" customFormat="1" ht="36" x14ac:dyDescent="0.25">
      <c r="A35" s="45">
        <v>16</v>
      </c>
      <c r="B35" s="47" t="s">
        <v>18</v>
      </c>
      <c r="C35" s="45" t="s">
        <v>205</v>
      </c>
      <c r="D35" s="45" t="s">
        <v>204</v>
      </c>
      <c r="E35" s="43" t="s">
        <v>257</v>
      </c>
      <c r="F35" s="90">
        <v>701726667</v>
      </c>
      <c r="G35" s="101" t="s">
        <v>265</v>
      </c>
    </row>
    <row r="36" spans="1:7" s="40" customFormat="1" ht="25.5" x14ac:dyDescent="0.25">
      <c r="A36" s="106" t="s">
        <v>256</v>
      </c>
      <c r="B36" s="47" t="s">
        <v>255</v>
      </c>
      <c r="C36" s="45" t="s">
        <v>205</v>
      </c>
      <c r="D36" s="45" t="s">
        <v>204</v>
      </c>
      <c r="E36" s="43" t="s">
        <v>257</v>
      </c>
      <c r="F36" s="90">
        <v>319539293.62</v>
      </c>
      <c r="G36" s="109" t="s">
        <v>264</v>
      </c>
    </row>
    <row r="37" spans="1:7" s="40" customFormat="1" ht="25.5" x14ac:dyDescent="0.25">
      <c r="A37" s="103">
        <v>18</v>
      </c>
      <c r="B37" s="77" t="s">
        <v>17</v>
      </c>
      <c r="C37" s="103" t="s">
        <v>206</v>
      </c>
      <c r="D37" s="103" t="s">
        <v>1</v>
      </c>
      <c r="E37" s="43">
        <v>6755</v>
      </c>
      <c r="F37" s="89">
        <v>417057072.62</v>
      </c>
      <c r="G37" s="131" t="s">
        <v>241</v>
      </c>
    </row>
    <row r="38" spans="1:7" s="40" customFormat="1" ht="25.5" x14ac:dyDescent="0.25">
      <c r="A38" s="103">
        <v>19</v>
      </c>
      <c r="B38" s="77" t="s">
        <v>31</v>
      </c>
      <c r="C38" s="78" t="s">
        <v>206</v>
      </c>
      <c r="D38" s="103" t="s">
        <v>1</v>
      </c>
      <c r="E38" s="42">
        <v>7536</v>
      </c>
      <c r="F38" s="89">
        <v>465276402.55000001</v>
      </c>
      <c r="G38" s="131"/>
    </row>
    <row r="39" spans="1:7" s="40" customFormat="1" ht="40.5" customHeight="1" x14ac:dyDescent="0.25">
      <c r="A39" s="103">
        <v>20</v>
      </c>
      <c r="B39" s="77" t="s">
        <v>32</v>
      </c>
      <c r="C39" s="78" t="s">
        <v>206</v>
      </c>
      <c r="D39" s="103" t="s">
        <v>1</v>
      </c>
      <c r="E39" s="78">
        <v>984</v>
      </c>
      <c r="F39" s="91">
        <v>60752651.289999999</v>
      </c>
      <c r="G39" s="131"/>
    </row>
    <row r="40" spans="1:7" s="40" customFormat="1" ht="36" x14ac:dyDescent="0.25">
      <c r="A40" s="103">
        <v>21</v>
      </c>
      <c r="B40" s="77" t="s">
        <v>33</v>
      </c>
      <c r="C40" s="78" t="s">
        <v>207</v>
      </c>
      <c r="D40" s="79" t="s">
        <v>4</v>
      </c>
      <c r="E40" s="42">
        <v>3044494107</v>
      </c>
      <c r="F40" s="89">
        <v>185823901.16</v>
      </c>
      <c r="G40" s="102" t="s">
        <v>242</v>
      </c>
    </row>
    <row r="41" spans="1:7" s="40" customFormat="1" ht="38.25" x14ac:dyDescent="0.25">
      <c r="A41" s="103">
        <v>23</v>
      </c>
      <c r="B41" s="77" t="s">
        <v>40</v>
      </c>
      <c r="C41" s="80" t="s">
        <v>208</v>
      </c>
      <c r="D41" s="79" t="s">
        <v>209</v>
      </c>
      <c r="E41" s="37" t="s">
        <v>258</v>
      </c>
      <c r="F41" s="89">
        <v>6219894.7999999998</v>
      </c>
      <c r="G41" s="102" t="s">
        <v>224</v>
      </c>
    </row>
    <row r="42" spans="1:7" x14ac:dyDescent="0.25">
      <c r="A42" s="103">
        <v>22</v>
      </c>
      <c r="B42" s="77" t="s">
        <v>38</v>
      </c>
      <c r="C42" s="78" t="s">
        <v>207</v>
      </c>
      <c r="D42" s="79" t="s">
        <v>4</v>
      </c>
      <c r="E42" s="42">
        <v>4265500</v>
      </c>
      <c r="F42" s="89">
        <v>18525349.57</v>
      </c>
      <c r="G42" s="131" t="s">
        <v>243</v>
      </c>
    </row>
    <row r="43" spans="1:7" ht="25.5" x14ac:dyDescent="0.25">
      <c r="A43" s="103">
        <v>24</v>
      </c>
      <c r="B43" s="77" t="s">
        <v>218</v>
      </c>
      <c r="C43" s="80" t="s">
        <v>3</v>
      </c>
      <c r="D43" s="45" t="s">
        <v>204</v>
      </c>
      <c r="E43" s="108" t="s">
        <v>259</v>
      </c>
      <c r="F43" s="89">
        <v>1114277.77</v>
      </c>
      <c r="G43" s="131"/>
    </row>
    <row r="44" spans="1:7" ht="38.25" x14ac:dyDescent="0.25">
      <c r="A44" s="103">
        <v>25</v>
      </c>
      <c r="B44" s="77" t="s">
        <v>13</v>
      </c>
      <c r="C44" s="80" t="s">
        <v>14</v>
      </c>
      <c r="D44" s="103" t="s">
        <v>1</v>
      </c>
      <c r="E44" s="107">
        <v>800</v>
      </c>
      <c r="F44" s="89">
        <v>5052957.62</v>
      </c>
      <c r="G44" s="131"/>
    </row>
    <row r="45" spans="1:7" x14ac:dyDescent="0.25">
      <c r="F45" s="35"/>
    </row>
    <row r="46" spans="1:7" x14ac:dyDescent="0.25">
      <c r="F46" s="35"/>
    </row>
    <row r="47" spans="1:7" x14ac:dyDescent="0.25">
      <c r="F47" s="35"/>
    </row>
    <row r="48" spans="1:7" x14ac:dyDescent="0.25">
      <c r="F48" s="35"/>
    </row>
    <row r="49" spans="6:6" x14ac:dyDescent="0.25">
      <c r="F49" s="35"/>
    </row>
    <row r="50" spans="6:6" x14ac:dyDescent="0.25">
      <c r="F50" s="35"/>
    </row>
    <row r="51" spans="6:6" x14ac:dyDescent="0.25">
      <c r="F51" s="35"/>
    </row>
    <row r="52" spans="6:6" x14ac:dyDescent="0.25">
      <c r="F52" s="35"/>
    </row>
    <row r="53" spans="6:6" x14ac:dyDescent="0.25">
      <c r="F53" s="35"/>
    </row>
    <row r="54" spans="6:6" x14ac:dyDescent="0.25">
      <c r="F54" s="35"/>
    </row>
    <row r="55" spans="6:6" x14ac:dyDescent="0.25">
      <c r="F55" s="35"/>
    </row>
    <row r="56" spans="6:6" x14ac:dyDescent="0.25">
      <c r="F56" s="35"/>
    </row>
    <row r="57" spans="6:6" x14ac:dyDescent="0.25">
      <c r="F57" s="35"/>
    </row>
    <row r="58" spans="6:6" x14ac:dyDescent="0.25">
      <c r="F58" s="35"/>
    </row>
    <row r="59" spans="6:6" x14ac:dyDescent="0.25">
      <c r="F59" s="35"/>
    </row>
    <row r="60" spans="6:6" x14ac:dyDescent="0.25">
      <c r="F60" s="35"/>
    </row>
    <row r="61" spans="6:6" x14ac:dyDescent="0.25">
      <c r="F61" s="35"/>
    </row>
    <row r="62" spans="6:6" x14ac:dyDescent="0.25">
      <c r="F62" s="35"/>
    </row>
    <row r="63" spans="6:6" x14ac:dyDescent="0.25">
      <c r="F63" s="35"/>
    </row>
    <row r="64" spans="6:6" x14ac:dyDescent="0.25">
      <c r="F64" s="35"/>
    </row>
    <row r="65" spans="6:6" x14ac:dyDescent="0.25">
      <c r="F65" s="35"/>
    </row>
    <row r="66" spans="6:6" x14ac:dyDescent="0.25">
      <c r="F66" s="35"/>
    </row>
    <row r="67" spans="6:6" x14ac:dyDescent="0.25">
      <c r="F67" s="35"/>
    </row>
    <row r="68" spans="6:6" x14ac:dyDescent="0.25">
      <c r="F68" s="35"/>
    </row>
    <row r="69" spans="6:6" x14ac:dyDescent="0.25">
      <c r="F69" s="35"/>
    </row>
    <row r="70" spans="6:6" x14ac:dyDescent="0.25">
      <c r="F70" s="35"/>
    </row>
    <row r="71" spans="6:6" x14ac:dyDescent="0.25">
      <c r="F71" s="35"/>
    </row>
    <row r="72" spans="6:6" x14ac:dyDescent="0.25">
      <c r="F72" s="35"/>
    </row>
    <row r="73" spans="6:6" x14ac:dyDescent="0.25">
      <c r="F73" s="35"/>
    </row>
    <row r="74" spans="6:6" x14ac:dyDescent="0.25">
      <c r="F74" s="35"/>
    </row>
    <row r="75" spans="6:6" x14ac:dyDescent="0.25">
      <c r="F75" s="35"/>
    </row>
    <row r="76" spans="6:6" x14ac:dyDescent="0.25">
      <c r="F76" s="35"/>
    </row>
    <row r="77" spans="6:6" x14ac:dyDescent="0.25">
      <c r="F77" s="35"/>
    </row>
    <row r="78" spans="6:6" x14ac:dyDescent="0.25">
      <c r="F78" s="35"/>
    </row>
    <row r="79" spans="6:6" x14ac:dyDescent="0.25">
      <c r="F79" s="35"/>
    </row>
    <row r="80" spans="6:6" x14ac:dyDescent="0.25">
      <c r="F80" s="35"/>
    </row>
    <row r="81" spans="6:6" x14ac:dyDescent="0.25">
      <c r="F81" s="35"/>
    </row>
    <row r="82" spans="6:6" x14ac:dyDescent="0.25">
      <c r="F82" s="35"/>
    </row>
    <row r="83" spans="6:6" x14ac:dyDescent="0.25">
      <c r="F83" s="35"/>
    </row>
    <row r="84" spans="6:6" x14ac:dyDescent="0.25">
      <c r="F84" s="35"/>
    </row>
    <row r="85" spans="6:6" x14ac:dyDescent="0.25">
      <c r="F85" s="35"/>
    </row>
    <row r="86" spans="6:6" x14ac:dyDescent="0.25">
      <c r="F86" s="35"/>
    </row>
    <row r="87" spans="6:6" x14ac:dyDescent="0.25">
      <c r="F87" s="35"/>
    </row>
    <row r="88" spans="6:6" x14ac:dyDescent="0.25">
      <c r="F88" s="35"/>
    </row>
    <row r="89" spans="6:6" x14ac:dyDescent="0.25">
      <c r="F89" s="35"/>
    </row>
    <row r="90" spans="6:6" x14ac:dyDescent="0.25">
      <c r="F90" s="35"/>
    </row>
    <row r="91" spans="6:6" x14ac:dyDescent="0.25">
      <c r="F91" s="35"/>
    </row>
    <row r="92" spans="6:6" x14ac:dyDescent="0.25">
      <c r="F92" s="35"/>
    </row>
    <row r="93" spans="6:6" x14ac:dyDescent="0.25">
      <c r="F93" s="35"/>
    </row>
    <row r="94" spans="6:6" x14ac:dyDescent="0.25">
      <c r="F94" s="35"/>
    </row>
    <row r="95" spans="6:6" x14ac:dyDescent="0.25">
      <c r="F95" s="35"/>
    </row>
    <row r="96" spans="6:6" x14ac:dyDescent="0.25">
      <c r="F96" s="35"/>
    </row>
    <row r="97" spans="6:6" x14ac:dyDescent="0.25">
      <c r="F97" s="35"/>
    </row>
    <row r="98" spans="6:6" x14ac:dyDescent="0.25">
      <c r="F98" s="35"/>
    </row>
    <row r="99" spans="6:6" x14ac:dyDescent="0.25">
      <c r="F99" s="35"/>
    </row>
    <row r="100" spans="6:6" x14ac:dyDescent="0.25">
      <c r="F100" s="35"/>
    </row>
    <row r="101" spans="6:6" x14ac:dyDescent="0.25">
      <c r="F101" s="35"/>
    </row>
    <row r="102" spans="6:6" x14ac:dyDescent="0.25">
      <c r="F102" s="35"/>
    </row>
    <row r="103" spans="6:6" x14ac:dyDescent="0.25">
      <c r="F103" s="35"/>
    </row>
    <row r="104" spans="6:6" x14ac:dyDescent="0.25">
      <c r="F104" s="35"/>
    </row>
    <row r="105" spans="6:6" x14ac:dyDescent="0.25">
      <c r="F105" s="35"/>
    </row>
    <row r="106" spans="6:6" x14ac:dyDescent="0.25">
      <c r="F106" s="35"/>
    </row>
    <row r="107" spans="6:6" x14ac:dyDescent="0.25">
      <c r="F107" s="35"/>
    </row>
    <row r="108" spans="6:6" x14ac:dyDescent="0.25">
      <c r="F108" s="35"/>
    </row>
    <row r="109" spans="6:6" x14ac:dyDescent="0.25">
      <c r="F109" s="35"/>
    </row>
    <row r="110" spans="6:6" x14ac:dyDescent="0.25">
      <c r="F110" s="35"/>
    </row>
    <row r="111" spans="6:6" x14ac:dyDescent="0.25">
      <c r="F111" s="35"/>
    </row>
    <row r="112" spans="6:6" x14ac:dyDescent="0.25">
      <c r="F112" s="35"/>
    </row>
    <row r="113" spans="6:6" x14ac:dyDescent="0.25">
      <c r="F113" s="35"/>
    </row>
    <row r="114" spans="6:6" x14ac:dyDescent="0.25">
      <c r="F114" s="35"/>
    </row>
    <row r="115" spans="6:6" x14ac:dyDescent="0.25">
      <c r="F115" s="35"/>
    </row>
    <row r="116" spans="6:6" x14ac:dyDescent="0.25">
      <c r="F116" s="35"/>
    </row>
    <row r="117" spans="6:6" x14ac:dyDescent="0.25">
      <c r="F117" s="35"/>
    </row>
    <row r="118" spans="6:6" x14ac:dyDescent="0.25">
      <c r="F118" s="35"/>
    </row>
    <row r="119" spans="6:6" x14ac:dyDescent="0.25">
      <c r="F119" s="35"/>
    </row>
    <row r="120" spans="6:6" x14ac:dyDescent="0.25">
      <c r="F120" s="35"/>
    </row>
    <row r="121" spans="6:6" x14ac:dyDescent="0.25">
      <c r="F121" s="35"/>
    </row>
    <row r="122" spans="6:6" x14ac:dyDescent="0.25">
      <c r="F122" s="35"/>
    </row>
    <row r="123" spans="6:6" x14ac:dyDescent="0.25">
      <c r="F123" s="35"/>
    </row>
    <row r="124" spans="6:6" x14ac:dyDescent="0.25">
      <c r="F124" s="35"/>
    </row>
    <row r="125" spans="6:6" x14ac:dyDescent="0.25">
      <c r="F125" s="35"/>
    </row>
    <row r="126" spans="6:6" x14ac:dyDescent="0.25">
      <c r="F126" s="35"/>
    </row>
    <row r="127" spans="6:6" x14ac:dyDescent="0.25">
      <c r="F127" s="35"/>
    </row>
    <row r="128" spans="6:6" x14ac:dyDescent="0.25">
      <c r="F128" s="35"/>
    </row>
    <row r="129" spans="6:6" x14ac:dyDescent="0.25">
      <c r="F129" s="35"/>
    </row>
    <row r="130" spans="6:6" x14ac:dyDescent="0.25">
      <c r="F130" s="35"/>
    </row>
    <row r="131" spans="6:6" x14ac:dyDescent="0.25">
      <c r="F131" s="35"/>
    </row>
    <row r="132" spans="6:6" x14ac:dyDescent="0.25">
      <c r="F132" s="35"/>
    </row>
    <row r="133" spans="6:6" x14ac:dyDescent="0.25">
      <c r="F133" s="35"/>
    </row>
    <row r="134" spans="6:6" x14ac:dyDescent="0.25">
      <c r="F134" s="35"/>
    </row>
    <row r="135" spans="6:6" x14ac:dyDescent="0.25">
      <c r="F135" s="35"/>
    </row>
    <row r="136" spans="6:6" x14ac:dyDescent="0.25">
      <c r="F136" s="35"/>
    </row>
    <row r="137" spans="6:6" x14ac:dyDescent="0.25">
      <c r="F137" s="35"/>
    </row>
    <row r="138" spans="6:6" x14ac:dyDescent="0.25">
      <c r="F138" s="35"/>
    </row>
    <row r="139" spans="6:6" x14ac:dyDescent="0.25">
      <c r="F139" s="35"/>
    </row>
    <row r="140" spans="6:6" x14ac:dyDescent="0.25">
      <c r="F140" s="35"/>
    </row>
    <row r="141" spans="6:6" x14ac:dyDescent="0.25">
      <c r="F141" s="35"/>
    </row>
    <row r="142" spans="6:6" x14ac:dyDescent="0.25">
      <c r="F142" s="35"/>
    </row>
    <row r="143" spans="6:6" x14ac:dyDescent="0.25">
      <c r="F143" s="35"/>
    </row>
    <row r="144" spans="6:6" x14ac:dyDescent="0.25">
      <c r="F144" s="35"/>
    </row>
    <row r="145" spans="6:6" x14ac:dyDescent="0.25">
      <c r="F145" s="35"/>
    </row>
    <row r="146" spans="6:6" x14ac:dyDescent="0.25">
      <c r="F146" s="35"/>
    </row>
    <row r="147" spans="6:6" x14ac:dyDescent="0.25">
      <c r="F147" s="35"/>
    </row>
    <row r="148" spans="6:6" x14ac:dyDescent="0.25">
      <c r="F148" s="35"/>
    </row>
    <row r="149" spans="6:6" x14ac:dyDescent="0.25">
      <c r="F149" s="35"/>
    </row>
    <row r="150" spans="6:6" x14ac:dyDescent="0.25">
      <c r="F150" s="35"/>
    </row>
    <row r="151" spans="6:6" x14ac:dyDescent="0.25">
      <c r="F151" s="35"/>
    </row>
    <row r="152" spans="6:6" x14ac:dyDescent="0.25">
      <c r="F152" s="35"/>
    </row>
    <row r="153" spans="6:6" x14ac:dyDescent="0.25">
      <c r="F153" s="35"/>
    </row>
    <row r="154" spans="6:6" x14ac:dyDescent="0.25">
      <c r="F154" s="35"/>
    </row>
    <row r="155" spans="6:6" x14ac:dyDescent="0.25">
      <c r="F155" s="35"/>
    </row>
    <row r="156" spans="6:6" x14ac:dyDescent="0.25">
      <c r="F156" s="35"/>
    </row>
    <row r="157" spans="6:6" x14ac:dyDescent="0.25">
      <c r="F157" s="35"/>
    </row>
    <row r="158" spans="6:6" x14ac:dyDescent="0.25">
      <c r="F158" s="35"/>
    </row>
    <row r="159" spans="6:6" x14ac:dyDescent="0.25">
      <c r="F159" s="35"/>
    </row>
    <row r="160" spans="6:6" x14ac:dyDescent="0.25">
      <c r="F160" s="35"/>
    </row>
    <row r="161" spans="6:6" x14ac:dyDescent="0.25">
      <c r="F161" s="35"/>
    </row>
    <row r="162" spans="6:6" x14ac:dyDescent="0.25">
      <c r="F162" s="35"/>
    </row>
    <row r="163" spans="6:6" x14ac:dyDescent="0.25">
      <c r="F163" s="35"/>
    </row>
    <row r="164" spans="6:6" x14ac:dyDescent="0.25">
      <c r="F164" s="35"/>
    </row>
    <row r="165" spans="6:6" x14ac:dyDescent="0.25">
      <c r="F165" s="35"/>
    </row>
    <row r="166" spans="6:6" x14ac:dyDescent="0.25">
      <c r="F166" s="35"/>
    </row>
    <row r="167" spans="6:6" x14ac:dyDescent="0.25">
      <c r="F167" s="35"/>
    </row>
    <row r="168" spans="6:6" x14ac:dyDescent="0.25">
      <c r="F168" s="35"/>
    </row>
    <row r="169" spans="6:6" x14ac:dyDescent="0.25">
      <c r="F169" s="35"/>
    </row>
    <row r="170" spans="6:6" x14ac:dyDescent="0.25">
      <c r="F170" s="35"/>
    </row>
    <row r="171" spans="6:6" x14ac:dyDescent="0.25">
      <c r="F171" s="35"/>
    </row>
    <row r="172" spans="6:6" x14ac:dyDescent="0.25">
      <c r="F172" s="35"/>
    </row>
    <row r="173" spans="6:6" x14ac:dyDescent="0.25">
      <c r="F173" s="35"/>
    </row>
    <row r="174" spans="6:6" x14ac:dyDescent="0.25">
      <c r="F174" s="35"/>
    </row>
    <row r="175" spans="6:6" x14ac:dyDescent="0.25">
      <c r="F175" s="35"/>
    </row>
    <row r="176" spans="6:6" x14ac:dyDescent="0.25">
      <c r="F176" s="35"/>
    </row>
    <row r="177" spans="6:6" x14ac:dyDescent="0.25">
      <c r="F177" s="35"/>
    </row>
    <row r="178" spans="6:6" x14ac:dyDescent="0.25">
      <c r="F178" s="35"/>
    </row>
    <row r="179" spans="6:6" x14ac:dyDescent="0.25">
      <c r="F179" s="35"/>
    </row>
    <row r="180" spans="6:6" x14ac:dyDescent="0.25">
      <c r="F180" s="35"/>
    </row>
    <row r="181" spans="6:6" x14ac:dyDescent="0.25">
      <c r="F181" s="35"/>
    </row>
    <row r="182" spans="6:6" x14ac:dyDescent="0.25">
      <c r="F182" s="35"/>
    </row>
    <row r="183" spans="6:6" x14ac:dyDescent="0.25">
      <c r="F183" s="35"/>
    </row>
    <row r="184" spans="6:6" x14ac:dyDescent="0.25">
      <c r="F184" s="35"/>
    </row>
    <row r="185" spans="6:6" x14ac:dyDescent="0.25">
      <c r="F185" s="35"/>
    </row>
    <row r="186" spans="6:6" x14ac:dyDescent="0.25">
      <c r="F186" s="35"/>
    </row>
    <row r="187" spans="6:6" x14ac:dyDescent="0.25">
      <c r="F187" s="35"/>
    </row>
    <row r="188" spans="6:6" x14ac:dyDescent="0.25">
      <c r="F188" s="35"/>
    </row>
    <row r="189" spans="6:6" x14ac:dyDescent="0.25">
      <c r="F189" s="35"/>
    </row>
    <row r="190" spans="6:6" x14ac:dyDescent="0.25">
      <c r="F190" s="35"/>
    </row>
    <row r="191" spans="6:6" x14ac:dyDescent="0.25">
      <c r="F191" s="35"/>
    </row>
    <row r="192" spans="6:6" x14ac:dyDescent="0.25">
      <c r="F192" s="35"/>
    </row>
    <row r="193" spans="6:6" x14ac:dyDescent="0.25">
      <c r="F193" s="35"/>
    </row>
    <row r="194" spans="6:6" x14ac:dyDescent="0.25">
      <c r="F194" s="35"/>
    </row>
    <row r="195" spans="6:6" x14ac:dyDescent="0.25">
      <c r="F195" s="35"/>
    </row>
    <row r="196" spans="6:6" x14ac:dyDescent="0.25">
      <c r="F196" s="35"/>
    </row>
    <row r="197" spans="6:6" x14ac:dyDescent="0.25">
      <c r="F197" s="35"/>
    </row>
    <row r="198" spans="6:6" x14ac:dyDescent="0.25">
      <c r="F198" s="35"/>
    </row>
    <row r="199" spans="6:6" x14ac:dyDescent="0.25">
      <c r="F199" s="35"/>
    </row>
    <row r="200" spans="6:6" x14ac:dyDescent="0.25">
      <c r="F200" s="35"/>
    </row>
    <row r="201" spans="6:6" x14ac:dyDescent="0.25">
      <c r="F201" s="35"/>
    </row>
    <row r="202" spans="6:6" x14ac:dyDescent="0.25">
      <c r="F202" s="35"/>
    </row>
    <row r="203" spans="6:6" x14ac:dyDescent="0.25">
      <c r="F203" s="35"/>
    </row>
    <row r="204" spans="6:6" x14ac:dyDescent="0.25">
      <c r="F204" s="35"/>
    </row>
    <row r="205" spans="6:6" x14ac:dyDescent="0.25">
      <c r="F205" s="35"/>
    </row>
    <row r="206" spans="6:6" x14ac:dyDescent="0.25">
      <c r="F206" s="35"/>
    </row>
    <row r="207" spans="6:6" x14ac:dyDescent="0.25">
      <c r="F207" s="35"/>
    </row>
    <row r="208" spans="6:6" x14ac:dyDescent="0.25">
      <c r="F208" s="35"/>
    </row>
    <row r="209" spans="6:6" x14ac:dyDescent="0.25">
      <c r="F209" s="35"/>
    </row>
    <row r="210" spans="6:6" x14ac:dyDescent="0.25">
      <c r="F210" s="35"/>
    </row>
    <row r="211" spans="6:6" x14ac:dyDescent="0.25">
      <c r="F211" s="35"/>
    </row>
    <row r="212" spans="6:6" x14ac:dyDescent="0.25">
      <c r="F212" s="35"/>
    </row>
    <row r="213" spans="6:6" x14ac:dyDescent="0.25">
      <c r="F213" s="35"/>
    </row>
    <row r="214" spans="6:6" x14ac:dyDescent="0.25">
      <c r="F214" s="35"/>
    </row>
    <row r="215" spans="6:6" x14ac:dyDescent="0.25">
      <c r="F215" s="35"/>
    </row>
    <row r="216" spans="6:6" x14ac:dyDescent="0.25">
      <c r="F216" s="35"/>
    </row>
    <row r="217" spans="6:6" x14ac:dyDescent="0.25">
      <c r="F217" s="35"/>
    </row>
    <row r="218" spans="6:6" x14ac:dyDescent="0.25">
      <c r="F218" s="35"/>
    </row>
    <row r="219" spans="6:6" x14ac:dyDescent="0.25">
      <c r="F219" s="35"/>
    </row>
    <row r="220" spans="6:6" x14ac:dyDescent="0.25">
      <c r="F220" s="35"/>
    </row>
    <row r="221" spans="6:6" x14ac:dyDescent="0.25">
      <c r="F221" s="35"/>
    </row>
    <row r="222" spans="6:6" x14ac:dyDescent="0.25">
      <c r="F222" s="35"/>
    </row>
    <row r="223" spans="6:6" x14ac:dyDescent="0.25">
      <c r="F223" s="35"/>
    </row>
    <row r="224" spans="6:6" x14ac:dyDescent="0.25">
      <c r="F224" s="35"/>
    </row>
    <row r="225" spans="6:6" x14ac:dyDescent="0.25">
      <c r="F225" s="35"/>
    </row>
    <row r="226" spans="6:6" x14ac:dyDescent="0.25">
      <c r="F226" s="35"/>
    </row>
    <row r="227" spans="6:6" x14ac:dyDescent="0.25">
      <c r="F227" s="35"/>
    </row>
    <row r="228" spans="6:6" x14ac:dyDescent="0.25">
      <c r="F228" s="35"/>
    </row>
    <row r="229" spans="6:6" x14ac:dyDescent="0.25">
      <c r="F229" s="35"/>
    </row>
    <row r="230" spans="6:6" x14ac:dyDescent="0.25">
      <c r="F230" s="35"/>
    </row>
    <row r="231" spans="6:6" x14ac:dyDescent="0.25">
      <c r="F231" s="35"/>
    </row>
    <row r="232" spans="6:6" x14ac:dyDescent="0.25">
      <c r="F232" s="35"/>
    </row>
    <row r="233" spans="6:6" x14ac:dyDescent="0.25">
      <c r="F233" s="35"/>
    </row>
    <row r="234" spans="6:6" x14ac:dyDescent="0.25">
      <c r="F234" s="35"/>
    </row>
    <row r="235" spans="6:6" x14ac:dyDescent="0.25">
      <c r="F235" s="35"/>
    </row>
    <row r="236" spans="6:6" x14ac:dyDescent="0.25">
      <c r="F236" s="35"/>
    </row>
    <row r="237" spans="6:6" x14ac:dyDescent="0.25">
      <c r="F237" s="35"/>
    </row>
    <row r="238" spans="6:6" x14ac:dyDescent="0.25">
      <c r="F238" s="35"/>
    </row>
    <row r="239" spans="6:6" x14ac:dyDescent="0.25">
      <c r="F239" s="35"/>
    </row>
    <row r="240" spans="6:6" x14ac:dyDescent="0.25">
      <c r="F240" s="35"/>
    </row>
    <row r="241" spans="6:6" x14ac:dyDescent="0.25">
      <c r="F241" s="35"/>
    </row>
    <row r="242" spans="6:6" x14ac:dyDescent="0.25">
      <c r="F242" s="35"/>
    </row>
    <row r="243" spans="6:6" x14ac:dyDescent="0.25">
      <c r="F243" s="35"/>
    </row>
    <row r="244" spans="6:6" x14ac:dyDescent="0.25">
      <c r="F244" s="35"/>
    </row>
    <row r="245" spans="6:6" x14ac:dyDescent="0.25">
      <c r="F245" s="35"/>
    </row>
    <row r="246" spans="6:6" x14ac:dyDescent="0.25">
      <c r="F246" s="35"/>
    </row>
    <row r="247" spans="6:6" x14ac:dyDescent="0.25">
      <c r="F247" s="35"/>
    </row>
    <row r="248" spans="6:6" x14ac:dyDescent="0.25">
      <c r="F248" s="35"/>
    </row>
    <row r="249" spans="6:6" x14ac:dyDescent="0.25">
      <c r="F249" s="35"/>
    </row>
    <row r="250" spans="6:6" x14ac:dyDescent="0.25">
      <c r="F250" s="35"/>
    </row>
    <row r="251" spans="6:6" x14ac:dyDescent="0.25">
      <c r="F251" s="35"/>
    </row>
    <row r="252" spans="6:6" x14ac:dyDescent="0.25">
      <c r="F252" s="35"/>
    </row>
    <row r="253" spans="6:6" x14ac:dyDescent="0.25">
      <c r="F253" s="35"/>
    </row>
    <row r="254" spans="6:6" x14ac:dyDescent="0.25">
      <c r="F254" s="35"/>
    </row>
    <row r="255" spans="6:6" x14ac:dyDescent="0.25">
      <c r="F255" s="35"/>
    </row>
    <row r="256" spans="6:6" x14ac:dyDescent="0.25">
      <c r="F256" s="35"/>
    </row>
    <row r="257" spans="6:6" x14ac:dyDescent="0.25">
      <c r="F257" s="35"/>
    </row>
    <row r="258" spans="6:6" x14ac:dyDescent="0.25">
      <c r="F258" s="35"/>
    </row>
    <row r="259" spans="6:6" x14ac:dyDescent="0.25">
      <c r="F259" s="35"/>
    </row>
    <row r="260" spans="6:6" x14ac:dyDescent="0.25">
      <c r="F260" s="35"/>
    </row>
    <row r="261" spans="6:6" x14ac:dyDescent="0.25">
      <c r="F261" s="35"/>
    </row>
    <row r="262" spans="6:6" x14ac:dyDescent="0.25">
      <c r="F262" s="35"/>
    </row>
    <row r="263" spans="6:6" x14ac:dyDescent="0.25">
      <c r="F263" s="35"/>
    </row>
    <row r="264" spans="6:6" x14ac:dyDescent="0.25">
      <c r="F264" s="35"/>
    </row>
    <row r="265" spans="6:6" x14ac:dyDescent="0.25">
      <c r="F265" s="35"/>
    </row>
    <row r="266" spans="6:6" x14ac:dyDescent="0.25">
      <c r="F266" s="35"/>
    </row>
    <row r="267" spans="6:6" x14ac:dyDescent="0.25">
      <c r="F267" s="35"/>
    </row>
    <row r="268" spans="6:6" x14ac:dyDescent="0.25">
      <c r="F268" s="35"/>
    </row>
    <row r="269" spans="6:6" x14ac:dyDescent="0.25">
      <c r="F269" s="35"/>
    </row>
    <row r="270" spans="6:6" x14ac:dyDescent="0.25">
      <c r="F270" s="35"/>
    </row>
    <row r="271" spans="6:6" x14ac:dyDescent="0.25">
      <c r="F271" s="35"/>
    </row>
    <row r="272" spans="6:6" x14ac:dyDescent="0.25">
      <c r="F272" s="35"/>
    </row>
    <row r="273" spans="6:6" x14ac:dyDescent="0.25">
      <c r="F273" s="35"/>
    </row>
    <row r="274" spans="6:6" x14ac:dyDescent="0.25">
      <c r="F274" s="35"/>
    </row>
    <row r="275" spans="6:6" x14ac:dyDescent="0.25">
      <c r="F275" s="35"/>
    </row>
    <row r="276" spans="6:6" x14ac:dyDescent="0.25">
      <c r="F276" s="35"/>
    </row>
    <row r="277" spans="6:6" x14ac:dyDescent="0.25">
      <c r="F277" s="35"/>
    </row>
    <row r="278" spans="6:6" x14ac:dyDescent="0.25">
      <c r="F278" s="35"/>
    </row>
    <row r="279" spans="6:6" x14ac:dyDescent="0.25">
      <c r="F279" s="35"/>
    </row>
    <row r="280" spans="6:6" x14ac:dyDescent="0.25">
      <c r="F280" s="35"/>
    </row>
    <row r="281" spans="6:6" x14ac:dyDescent="0.25">
      <c r="F281" s="35"/>
    </row>
    <row r="282" spans="6:6" x14ac:dyDescent="0.25">
      <c r="F282" s="35"/>
    </row>
    <row r="283" spans="6:6" x14ac:dyDescent="0.25">
      <c r="F283" s="35"/>
    </row>
    <row r="284" spans="6:6" x14ac:dyDescent="0.25">
      <c r="F284" s="35"/>
    </row>
    <row r="285" spans="6:6" x14ac:dyDescent="0.25">
      <c r="F285" s="35"/>
    </row>
    <row r="286" spans="6:6" x14ac:dyDescent="0.25">
      <c r="F286" s="35"/>
    </row>
    <row r="287" spans="6:6" x14ac:dyDescent="0.25">
      <c r="F287" s="35"/>
    </row>
    <row r="288" spans="6:6" x14ac:dyDescent="0.25">
      <c r="F288" s="35"/>
    </row>
    <row r="289" spans="6:6" x14ac:dyDescent="0.25">
      <c r="F289" s="35"/>
    </row>
    <row r="290" spans="6:6" x14ac:dyDescent="0.25">
      <c r="F290" s="35"/>
    </row>
    <row r="291" spans="6:6" x14ac:dyDescent="0.25">
      <c r="F291" s="35"/>
    </row>
    <row r="292" spans="6:6" x14ac:dyDescent="0.25">
      <c r="F292" s="35"/>
    </row>
    <row r="293" spans="6:6" x14ac:dyDescent="0.25">
      <c r="F293" s="35"/>
    </row>
    <row r="294" spans="6:6" x14ac:dyDescent="0.25">
      <c r="F294" s="35"/>
    </row>
    <row r="295" spans="6:6" x14ac:dyDescent="0.25">
      <c r="F295" s="35"/>
    </row>
    <row r="296" spans="6:6" x14ac:dyDescent="0.25">
      <c r="F296" s="35"/>
    </row>
    <row r="297" spans="6:6" x14ac:dyDescent="0.25">
      <c r="F297" s="35"/>
    </row>
    <row r="298" spans="6:6" x14ac:dyDescent="0.25">
      <c r="F298" s="35"/>
    </row>
    <row r="299" spans="6:6" x14ac:dyDescent="0.25">
      <c r="F299" s="35"/>
    </row>
    <row r="300" spans="6:6" x14ac:dyDescent="0.25">
      <c r="F300" s="35"/>
    </row>
    <row r="301" spans="6:6" x14ac:dyDescent="0.25">
      <c r="F301" s="35"/>
    </row>
    <row r="302" spans="6:6" x14ac:dyDescent="0.25">
      <c r="F302" s="35"/>
    </row>
    <row r="303" spans="6:6" x14ac:dyDescent="0.25">
      <c r="F303" s="35"/>
    </row>
    <row r="304" spans="6:6" x14ac:dyDescent="0.25">
      <c r="F304" s="35"/>
    </row>
    <row r="305" spans="6:6" x14ac:dyDescent="0.25">
      <c r="F305" s="35"/>
    </row>
    <row r="306" spans="6:6" x14ac:dyDescent="0.25">
      <c r="F306" s="35"/>
    </row>
    <row r="307" spans="6:6" x14ac:dyDescent="0.25">
      <c r="F307" s="35"/>
    </row>
    <row r="308" spans="6:6" x14ac:dyDescent="0.25">
      <c r="F308" s="35"/>
    </row>
    <row r="309" spans="6:6" x14ac:dyDescent="0.25">
      <c r="F309" s="35"/>
    </row>
    <row r="310" spans="6:6" x14ac:dyDescent="0.25">
      <c r="F310" s="35"/>
    </row>
    <row r="311" spans="6:6" x14ac:dyDescent="0.25">
      <c r="F311" s="35"/>
    </row>
    <row r="312" spans="6:6" x14ac:dyDescent="0.25">
      <c r="F312" s="35"/>
    </row>
    <row r="313" spans="6:6" x14ac:dyDescent="0.25">
      <c r="F313" s="35"/>
    </row>
    <row r="314" spans="6:6" x14ac:dyDescent="0.25">
      <c r="F314" s="35"/>
    </row>
    <row r="315" spans="6:6" x14ac:dyDescent="0.25">
      <c r="F315" s="35"/>
    </row>
    <row r="316" spans="6:6" x14ac:dyDescent="0.25">
      <c r="F316" s="35"/>
    </row>
    <row r="317" spans="6:6" x14ac:dyDescent="0.25">
      <c r="F317" s="35"/>
    </row>
    <row r="318" spans="6:6" x14ac:dyDescent="0.25">
      <c r="F318" s="35"/>
    </row>
    <row r="319" spans="6:6" x14ac:dyDescent="0.25">
      <c r="F319" s="35"/>
    </row>
    <row r="320" spans="6:6" x14ac:dyDescent="0.25">
      <c r="F320" s="35"/>
    </row>
    <row r="321" spans="6:6" x14ac:dyDescent="0.25">
      <c r="F321" s="35"/>
    </row>
    <row r="322" spans="6:6" x14ac:dyDescent="0.25">
      <c r="F322" s="35"/>
    </row>
    <row r="323" spans="6:6" x14ac:dyDescent="0.25">
      <c r="F323" s="35"/>
    </row>
    <row r="324" spans="6:6" x14ac:dyDescent="0.25">
      <c r="F324" s="35"/>
    </row>
    <row r="325" spans="6:6" x14ac:dyDescent="0.25">
      <c r="F325" s="35"/>
    </row>
    <row r="326" spans="6:6" x14ac:dyDescent="0.25">
      <c r="F326" s="35"/>
    </row>
    <row r="327" spans="6:6" x14ac:dyDescent="0.25">
      <c r="F327" s="35"/>
    </row>
    <row r="328" spans="6:6" x14ac:dyDescent="0.25">
      <c r="F328" s="35"/>
    </row>
    <row r="329" spans="6:6" x14ac:dyDescent="0.25">
      <c r="F329" s="35"/>
    </row>
    <row r="330" spans="6:6" x14ac:dyDescent="0.25">
      <c r="F330" s="35"/>
    </row>
    <row r="331" spans="6:6" x14ac:dyDescent="0.25">
      <c r="F331" s="35"/>
    </row>
    <row r="332" spans="6:6" x14ac:dyDescent="0.25">
      <c r="F332" s="35"/>
    </row>
    <row r="333" spans="6:6" x14ac:dyDescent="0.25">
      <c r="F333" s="35"/>
    </row>
    <row r="334" spans="6:6" x14ac:dyDescent="0.25">
      <c r="F334" s="35"/>
    </row>
    <row r="335" spans="6:6" x14ac:dyDescent="0.25">
      <c r="F335" s="35"/>
    </row>
    <row r="336" spans="6:6" x14ac:dyDescent="0.25">
      <c r="F336" s="35"/>
    </row>
    <row r="337" spans="6:6" x14ac:dyDescent="0.25">
      <c r="F337" s="35"/>
    </row>
    <row r="338" spans="6:6" x14ac:dyDescent="0.25">
      <c r="F338" s="35"/>
    </row>
    <row r="339" spans="6:6" x14ac:dyDescent="0.25">
      <c r="F339" s="35"/>
    </row>
    <row r="340" spans="6:6" x14ac:dyDescent="0.25">
      <c r="F340" s="35"/>
    </row>
    <row r="341" spans="6:6" x14ac:dyDescent="0.25">
      <c r="F341" s="35"/>
    </row>
    <row r="342" spans="6:6" x14ac:dyDescent="0.25">
      <c r="F342" s="35"/>
    </row>
    <row r="343" spans="6:6" x14ac:dyDescent="0.25">
      <c r="F343" s="35"/>
    </row>
    <row r="344" spans="6:6" x14ac:dyDescent="0.25">
      <c r="F344" s="35"/>
    </row>
    <row r="345" spans="6:6" x14ac:dyDescent="0.25">
      <c r="F345" s="35"/>
    </row>
    <row r="346" spans="6:6" x14ac:dyDescent="0.25">
      <c r="F346" s="35"/>
    </row>
    <row r="347" spans="6:6" x14ac:dyDescent="0.25">
      <c r="F347" s="35"/>
    </row>
    <row r="348" spans="6:6" x14ac:dyDescent="0.25">
      <c r="F348" s="35"/>
    </row>
    <row r="349" spans="6:6" x14ac:dyDescent="0.25">
      <c r="F349" s="35"/>
    </row>
    <row r="350" spans="6:6" x14ac:dyDescent="0.25">
      <c r="F350" s="35"/>
    </row>
    <row r="351" spans="6:6" x14ac:dyDescent="0.25">
      <c r="F351" s="35"/>
    </row>
    <row r="352" spans="6:6" x14ac:dyDescent="0.25">
      <c r="F352" s="35"/>
    </row>
    <row r="353" spans="6:6" x14ac:dyDescent="0.25">
      <c r="F353" s="35"/>
    </row>
    <row r="354" spans="6:6" x14ac:dyDescent="0.25">
      <c r="F354" s="35"/>
    </row>
    <row r="355" spans="6:6" x14ac:dyDescent="0.25">
      <c r="F355" s="35"/>
    </row>
    <row r="356" spans="6:6" x14ac:dyDescent="0.25">
      <c r="F356" s="35"/>
    </row>
    <row r="357" spans="6:6" x14ac:dyDescent="0.25">
      <c r="F357" s="35"/>
    </row>
    <row r="358" spans="6:6" x14ac:dyDescent="0.25">
      <c r="F358" s="35"/>
    </row>
    <row r="359" spans="6:6" x14ac:dyDescent="0.25">
      <c r="F359" s="35"/>
    </row>
    <row r="360" spans="6:6" x14ac:dyDescent="0.25">
      <c r="F360" s="35"/>
    </row>
    <row r="361" spans="6:6" x14ac:dyDescent="0.25">
      <c r="F361" s="35"/>
    </row>
    <row r="362" spans="6:6" x14ac:dyDescent="0.25">
      <c r="F362" s="35"/>
    </row>
    <row r="363" spans="6:6" x14ac:dyDescent="0.25">
      <c r="F363" s="35"/>
    </row>
    <row r="364" spans="6:6" x14ac:dyDescent="0.25">
      <c r="F364" s="35"/>
    </row>
    <row r="365" spans="6:6" x14ac:dyDescent="0.25">
      <c r="F365" s="35"/>
    </row>
    <row r="366" spans="6:6" x14ac:dyDescent="0.25">
      <c r="F366" s="35"/>
    </row>
    <row r="367" spans="6:6" x14ac:dyDescent="0.25">
      <c r="F367" s="35"/>
    </row>
    <row r="368" spans="6:6" x14ac:dyDescent="0.25">
      <c r="F368" s="35"/>
    </row>
    <row r="369" spans="6:6" x14ac:dyDescent="0.25">
      <c r="F369" s="35"/>
    </row>
    <row r="370" spans="6:6" x14ac:dyDescent="0.25">
      <c r="F370" s="35"/>
    </row>
    <row r="371" spans="6:6" x14ac:dyDescent="0.25">
      <c r="F371" s="35"/>
    </row>
    <row r="372" spans="6:6" x14ac:dyDescent="0.25">
      <c r="F372" s="35"/>
    </row>
    <row r="373" spans="6:6" x14ac:dyDescent="0.25">
      <c r="F373" s="35"/>
    </row>
    <row r="374" spans="6:6" x14ac:dyDescent="0.25">
      <c r="F374" s="35"/>
    </row>
    <row r="375" spans="6:6" x14ac:dyDescent="0.25">
      <c r="F375" s="35"/>
    </row>
    <row r="376" spans="6:6" x14ac:dyDescent="0.25">
      <c r="F376" s="35"/>
    </row>
    <row r="377" spans="6:6" x14ac:dyDescent="0.25">
      <c r="F377" s="35"/>
    </row>
    <row r="378" spans="6:6" x14ac:dyDescent="0.25">
      <c r="F378" s="35"/>
    </row>
    <row r="379" spans="6:6" x14ac:dyDescent="0.25">
      <c r="F379" s="35"/>
    </row>
    <row r="380" spans="6:6" x14ac:dyDescent="0.25">
      <c r="F380" s="35"/>
    </row>
    <row r="381" spans="6:6" x14ac:dyDescent="0.25">
      <c r="F381" s="35"/>
    </row>
    <row r="382" spans="6:6" x14ac:dyDescent="0.25">
      <c r="F382" s="35"/>
    </row>
    <row r="383" spans="6:6" x14ac:dyDescent="0.25">
      <c r="F383" s="35"/>
    </row>
    <row r="384" spans="6:6" x14ac:dyDescent="0.25">
      <c r="F384" s="35"/>
    </row>
    <row r="385" spans="6:6" x14ac:dyDescent="0.25">
      <c r="F385" s="35"/>
    </row>
    <row r="386" spans="6:6" x14ac:dyDescent="0.25">
      <c r="F386" s="35"/>
    </row>
    <row r="387" spans="6:6" x14ac:dyDescent="0.25">
      <c r="F387" s="35"/>
    </row>
    <row r="388" spans="6:6" x14ac:dyDescent="0.25">
      <c r="F388" s="35"/>
    </row>
    <row r="389" spans="6:6" x14ac:dyDescent="0.25">
      <c r="F389" s="35"/>
    </row>
    <row r="390" spans="6:6" x14ac:dyDescent="0.25">
      <c r="F390" s="35"/>
    </row>
    <row r="391" spans="6:6" x14ac:dyDescent="0.25">
      <c r="F391" s="35"/>
    </row>
    <row r="392" spans="6:6" x14ac:dyDescent="0.25">
      <c r="F392" s="35"/>
    </row>
    <row r="393" spans="6:6" x14ac:dyDescent="0.25">
      <c r="F393" s="35"/>
    </row>
    <row r="394" spans="6:6" x14ac:dyDescent="0.25">
      <c r="F394" s="35"/>
    </row>
    <row r="395" spans="6:6" x14ac:dyDescent="0.25">
      <c r="F395" s="35"/>
    </row>
    <row r="396" spans="6:6" x14ac:dyDescent="0.25">
      <c r="F396" s="35"/>
    </row>
    <row r="397" spans="6:6" x14ac:dyDescent="0.25">
      <c r="F397" s="35"/>
    </row>
    <row r="398" spans="6:6" x14ac:dyDescent="0.25">
      <c r="F398" s="35"/>
    </row>
    <row r="399" spans="6:6" x14ac:dyDescent="0.25">
      <c r="F399" s="35"/>
    </row>
    <row r="400" spans="6:6" x14ac:dyDescent="0.25">
      <c r="F400" s="35"/>
    </row>
    <row r="401" spans="6:6" x14ac:dyDescent="0.25">
      <c r="F401" s="35"/>
    </row>
    <row r="402" spans="6:6" x14ac:dyDescent="0.25">
      <c r="F402" s="35"/>
    </row>
    <row r="403" spans="6:6" x14ac:dyDescent="0.25">
      <c r="F403" s="35"/>
    </row>
    <row r="404" spans="6:6" x14ac:dyDescent="0.25">
      <c r="F404" s="35"/>
    </row>
    <row r="405" spans="6:6" x14ac:dyDescent="0.25">
      <c r="F405" s="35"/>
    </row>
    <row r="406" spans="6:6" x14ac:dyDescent="0.25">
      <c r="F406" s="35"/>
    </row>
    <row r="407" spans="6:6" x14ac:dyDescent="0.25">
      <c r="F407" s="35"/>
    </row>
    <row r="408" spans="6:6" x14ac:dyDescent="0.25">
      <c r="F408" s="35"/>
    </row>
    <row r="409" spans="6:6" x14ac:dyDescent="0.25">
      <c r="F409" s="35"/>
    </row>
    <row r="410" spans="6:6" x14ac:dyDescent="0.25">
      <c r="F410" s="35"/>
    </row>
    <row r="411" spans="6:6" x14ac:dyDescent="0.25">
      <c r="F411" s="35"/>
    </row>
    <row r="412" spans="6:6" x14ac:dyDescent="0.25">
      <c r="F412" s="35"/>
    </row>
    <row r="413" spans="6:6" x14ac:dyDescent="0.25">
      <c r="F413" s="35"/>
    </row>
    <row r="414" spans="6:6" x14ac:dyDescent="0.25">
      <c r="F414" s="35"/>
    </row>
    <row r="415" spans="6:6" x14ac:dyDescent="0.25">
      <c r="F415" s="35"/>
    </row>
    <row r="416" spans="6:6" x14ac:dyDescent="0.25">
      <c r="F416" s="35"/>
    </row>
    <row r="417" spans="6:6" x14ac:dyDescent="0.25">
      <c r="F417" s="35"/>
    </row>
    <row r="418" spans="6:6" x14ac:dyDescent="0.25">
      <c r="F418" s="35"/>
    </row>
    <row r="419" spans="6:6" x14ac:dyDescent="0.25">
      <c r="F419" s="35"/>
    </row>
    <row r="420" spans="6:6" x14ac:dyDescent="0.25">
      <c r="F420" s="35"/>
    </row>
    <row r="421" spans="6:6" x14ac:dyDescent="0.25">
      <c r="F421" s="35"/>
    </row>
    <row r="422" spans="6:6" x14ac:dyDescent="0.25">
      <c r="F422" s="35"/>
    </row>
    <row r="423" spans="6:6" x14ac:dyDescent="0.25">
      <c r="F423" s="35"/>
    </row>
    <row r="424" spans="6:6" x14ac:dyDescent="0.25">
      <c r="F424" s="35"/>
    </row>
    <row r="425" spans="6:6" x14ac:dyDescent="0.25">
      <c r="F425" s="35"/>
    </row>
    <row r="426" spans="6:6" x14ac:dyDescent="0.25">
      <c r="F426" s="35"/>
    </row>
    <row r="427" spans="6:6" x14ac:dyDescent="0.25">
      <c r="F427" s="35"/>
    </row>
    <row r="428" spans="6:6" x14ac:dyDescent="0.25">
      <c r="F428" s="35"/>
    </row>
    <row r="429" spans="6:6" x14ac:dyDescent="0.25">
      <c r="F429" s="35"/>
    </row>
    <row r="430" spans="6:6" x14ac:dyDescent="0.25">
      <c r="F430" s="35"/>
    </row>
    <row r="431" spans="6:6" x14ac:dyDescent="0.25">
      <c r="F431" s="35"/>
    </row>
    <row r="432" spans="6:6" x14ac:dyDescent="0.25">
      <c r="F432" s="35"/>
    </row>
    <row r="433" spans="6:6" x14ac:dyDescent="0.25">
      <c r="F433" s="35"/>
    </row>
    <row r="434" spans="6:6" x14ac:dyDescent="0.25">
      <c r="F434" s="35"/>
    </row>
    <row r="435" spans="6:6" x14ac:dyDescent="0.25">
      <c r="F435" s="35"/>
    </row>
    <row r="436" spans="6:6" x14ac:dyDescent="0.25">
      <c r="F436" s="35"/>
    </row>
    <row r="437" spans="6:6" x14ac:dyDescent="0.25">
      <c r="F437" s="35"/>
    </row>
    <row r="438" spans="6:6" x14ac:dyDescent="0.25">
      <c r="F438" s="35"/>
    </row>
    <row r="439" spans="6:6" x14ac:dyDescent="0.25">
      <c r="F439" s="35"/>
    </row>
    <row r="440" spans="6:6" x14ac:dyDescent="0.25">
      <c r="F440" s="35"/>
    </row>
    <row r="441" spans="6:6" x14ac:dyDescent="0.25">
      <c r="F441" s="35"/>
    </row>
    <row r="442" spans="6:6" x14ac:dyDescent="0.25">
      <c r="F442" s="35"/>
    </row>
    <row r="443" spans="6:6" x14ac:dyDescent="0.25">
      <c r="F443" s="35"/>
    </row>
    <row r="444" spans="6:6" x14ac:dyDescent="0.25">
      <c r="F444" s="35"/>
    </row>
    <row r="445" spans="6:6" x14ac:dyDescent="0.25">
      <c r="F445" s="35"/>
    </row>
    <row r="446" spans="6:6" x14ac:dyDescent="0.25">
      <c r="F446" s="35"/>
    </row>
    <row r="447" spans="6:6" x14ac:dyDescent="0.25">
      <c r="F447" s="35"/>
    </row>
    <row r="448" spans="6:6" x14ac:dyDescent="0.25">
      <c r="F448" s="35"/>
    </row>
    <row r="449" spans="6:6" x14ac:dyDescent="0.25">
      <c r="F449" s="35"/>
    </row>
    <row r="450" spans="6:6" x14ac:dyDescent="0.25">
      <c r="F450" s="35"/>
    </row>
    <row r="451" spans="6:6" x14ac:dyDescent="0.25">
      <c r="F451" s="35"/>
    </row>
    <row r="452" spans="6:6" x14ac:dyDescent="0.25">
      <c r="F452" s="35"/>
    </row>
    <row r="453" spans="6:6" x14ac:dyDescent="0.25">
      <c r="F453" s="35"/>
    </row>
    <row r="454" spans="6:6" x14ac:dyDescent="0.25">
      <c r="F454" s="35"/>
    </row>
    <row r="455" spans="6:6" x14ac:dyDescent="0.25">
      <c r="F455" s="35"/>
    </row>
    <row r="456" spans="6:6" x14ac:dyDescent="0.25">
      <c r="F456" s="35"/>
    </row>
    <row r="457" spans="6:6" x14ac:dyDescent="0.25">
      <c r="F457" s="35"/>
    </row>
    <row r="458" spans="6:6" x14ac:dyDescent="0.25">
      <c r="F458" s="35"/>
    </row>
    <row r="459" spans="6:6" x14ac:dyDescent="0.25">
      <c r="F459" s="35"/>
    </row>
    <row r="460" spans="6:6" x14ac:dyDescent="0.25">
      <c r="F460" s="35"/>
    </row>
    <row r="461" spans="6:6" x14ac:dyDescent="0.25">
      <c r="F461" s="35"/>
    </row>
    <row r="462" spans="6:6" x14ac:dyDescent="0.25">
      <c r="F462" s="35"/>
    </row>
    <row r="463" spans="6:6" x14ac:dyDescent="0.25">
      <c r="F463" s="35"/>
    </row>
    <row r="464" spans="6:6" x14ac:dyDescent="0.25">
      <c r="F464" s="35"/>
    </row>
    <row r="465" spans="6:6" x14ac:dyDescent="0.25">
      <c r="F465" s="35"/>
    </row>
    <row r="466" spans="6:6" x14ac:dyDescent="0.25">
      <c r="F466" s="35"/>
    </row>
    <row r="467" spans="6:6" x14ac:dyDescent="0.25">
      <c r="F467" s="35"/>
    </row>
    <row r="468" spans="6:6" x14ac:dyDescent="0.25">
      <c r="F468" s="35"/>
    </row>
    <row r="469" spans="6:6" x14ac:dyDescent="0.25">
      <c r="F469" s="35"/>
    </row>
    <row r="470" spans="6:6" x14ac:dyDescent="0.25">
      <c r="F470" s="35"/>
    </row>
    <row r="471" spans="6:6" x14ac:dyDescent="0.25">
      <c r="F471" s="35"/>
    </row>
    <row r="472" spans="6:6" x14ac:dyDescent="0.25">
      <c r="F472" s="35"/>
    </row>
    <row r="473" spans="6:6" x14ac:dyDescent="0.25">
      <c r="F473" s="35"/>
    </row>
    <row r="474" spans="6:6" x14ac:dyDescent="0.25">
      <c r="F474" s="35"/>
    </row>
    <row r="475" spans="6:6" x14ac:dyDescent="0.25">
      <c r="F475" s="35"/>
    </row>
    <row r="476" spans="6:6" x14ac:dyDescent="0.25">
      <c r="F476" s="35"/>
    </row>
    <row r="477" spans="6:6" x14ac:dyDescent="0.25">
      <c r="F477" s="35"/>
    </row>
    <row r="478" spans="6:6" x14ac:dyDescent="0.25">
      <c r="F478" s="35"/>
    </row>
    <row r="479" spans="6:6" x14ac:dyDescent="0.25">
      <c r="F479" s="35"/>
    </row>
    <row r="480" spans="6:6" x14ac:dyDescent="0.25">
      <c r="F480" s="35"/>
    </row>
    <row r="481" spans="6:6" x14ac:dyDescent="0.25">
      <c r="F481" s="35"/>
    </row>
    <row r="482" spans="6:6" x14ac:dyDescent="0.25">
      <c r="F482" s="35"/>
    </row>
    <row r="483" spans="6:6" x14ac:dyDescent="0.25">
      <c r="F483" s="35"/>
    </row>
    <row r="484" spans="6:6" x14ac:dyDescent="0.25">
      <c r="F484" s="35"/>
    </row>
    <row r="485" spans="6:6" x14ac:dyDescent="0.25">
      <c r="F485" s="35"/>
    </row>
    <row r="486" spans="6:6" x14ac:dyDescent="0.25">
      <c r="F486" s="35"/>
    </row>
    <row r="487" spans="6:6" x14ac:dyDescent="0.25">
      <c r="F487" s="35"/>
    </row>
    <row r="488" spans="6:6" x14ac:dyDescent="0.25">
      <c r="F488" s="35"/>
    </row>
    <row r="489" spans="6:6" x14ac:dyDescent="0.25">
      <c r="F489" s="35"/>
    </row>
    <row r="490" spans="6:6" x14ac:dyDescent="0.25">
      <c r="F490" s="35"/>
    </row>
    <row r="491" spans="6:6" x14ac:dyDescent="0.25">
      <c r="F491" s="35"/>
    </row>
    <row r="492" spans="6:6" x14ac:dyDescent="0.25">
      <c r="F492" s="35"/>
    </row>
    <row r="493" spans="6:6" x14ac:dyDescent="0.25">
      <c r="F493" s="35"/>
    </row>
    <row r="494" spans="6:6" x14ac:dyDescent="0.25">
      <c r="F494" s="35"/>
    </row>
    <row r="495" spans="6:6" x14ac:dyDescent="0.25">
      <c r="F495" s="35"/>
    </row>
    <row r="496" spans="6:6" x14ac:dyDescent="0.25">
      <c r="F496" s="35"/>
    </row>
    <row r="497" spans="6:6" x14ac:dyDescent="0.25">
      <c r="F497" s="35"/>
    </row>
    <row r="498" spans="6:6" x14ac:dyDescent="0.25">
      <c r="F498" s="35"/>
    </row>
    <row r="499" spans="6:6" x14ac:dyDescent="0.25">
      <c r="F499" s="35"/>
    </row>
    <row r="500" spans="6:6" x14ac:dyDescent="0.25">
      <c r="F500" s="35"/>
    </row>
    <row r="501" spans="6:6" x14ac:dyDescent="0.25">
      <c r="F501" s="35"/>
    </row>
    <row r="502" spans="6:6" x14ac:dyDescent="0.25">
      <c r="F502" s="35"/>
    </row>
    <row r="503" spans="6:6" x14ac:dyDescent="0.25">
      <c r="F503" s="35"/>
    </row>
    <row r="504" spans="6:6" x14ac:dyDescent="0.25">
      <c r="F504" s="35"/>
    </row>
    <row r="505" spans="6:6" x14ac:dyDescent="0.25">
      <c r="F505" s="35"/>
    </row>
    <row r="506" spans="6:6" x14ac:dyDescent="0.25">
      <c r="F506" s="35"/>
    </row>
    <row r="507" spans="6:6" x14ac:dyDescent="0.25">
      <c r="F507" s="35"/>
    </row>
    <row r="508" spans="6:6" x14ac:dyDescent="0.25">
      <c r="F508" s="35"/>
    </row>
    <row r="509" spans="6:6" x14ac:dyDescent="0.25">
      <c r="F509" s="35"/>
    </row>
    <row r="510" spans="6:6" x14ac:dyDescent="0.25">
      <c r="F510" s="35"/>
    </row>
    <row r="511" spans="6:6" x14ac:dyDescent="0.25">
      <c r="F511" s="35"/>
    </row>
    <row r="512" spans="6:6" x14ac:dyDescent="0.25">
      <c r="F512" s="35"/>
    </row>
    <row r="513" spans="6:6" x14ac:dyDescent="0.25">
      <c r="F513" s="35"/>
    </row>
    <row r="514" spans="6:6" x14ac:dyDescent="0.25">
      <c r="F514" s="35"/>
    </row>
    <row r="515" spans="6:6" x14ac:dyDescent="0.25">
      <c r="F515" s="35"/>
    </row>
    <row r="516" spans="6:6" x14ac:dyDescent="0.25">
      <c r="F516" s="35"/>
    </row>
    <row r="517" spans="6:6" x14ac:dyDescent="0.25">
      <c r="F517" s="35"/>
    </row>
    <row r="518" spans="6:6" x14ac:dyDescent="0.25">
      <c r="F518" s="35"/>
    </row>
    <row r="519" spans="6:6" x14ac:dyDescent="0.25">
      <c r="F519" s="35"/>
    </row>
    <row r="520" spans="6:6" x14ac:dyDescent="0.25">
      <c r="F520" s="35"/>
    </row>
    <row r="521" spans="6:6" x14ac:dyDescent="0.25">
      <c r="F521" s="35"/>
    </row>
    <row r="522" spans="6:6" x14ac:dyDescent="0.25">
      <c r="F522" s="35"/>
    </row>
    <row r="523" spans="6:6" x14ac:dyDescent="0.25">
      <c r="F523" s="35"/>
    </row>
    <row r="524" spans="6:6" x14ac:dyDescent="0.25">
      <c r="F524" s="35"/>
    </row>
    <row r="525" spans="6:6" x14ac:dyDescent="0.25">
      <c r="F525" s="35"/>
    </row>
    <row r="526" spans="6:6" x14ac:dyDescent="0.25">
      <c r="F526" s="35"/>
    </row>
    <row r="527" spans="6:6" x14ac:dyDescent="0.25">
      <c r="F527" s="35"/>
    </row>
    <row r="528" spans="6:6" x14ac:dyDescent="0.25">
      <c r="F528" s="35"/>
    </row>
    <row r="529" spans="6:6" x14ac:dyDescent="0.25">
      <c r="F529" s="35"/>
    </row>
    <row r="530" spans="6:6" x14ac:dyDescent="0.25">
      <c r="F530" s="35"/>
    </row>
    <row r="531" spans="6:6" x14ac:dyDescent="0.25">
      <c r="F531" s="35"/>
    </row>
    <row r="532" spans="6:6" x14ac:dyDescent="0.25">
      <c r="F532" s="35"/>
    </row>
    <row r="533" spans="6:6" x14ac:dyDescent="0.25">
      <c r="F533" s="35"/>
    </row>
    <row r="534" spans="6:6" x14ac:dyDescent="0.25">
      <c r="F534" s="35"/>
    </row>
    <row r="535" spans="6:6" x14ac:dyDescent="0.25">
      <c r="F535" s="35"/>
    </row>
    <row r="536" spans="6:6" x14ac:dyDescent="0.25">
      <c r="F536" s="35"/>
    </row>
    <row r="537" spans="6:6" x14ac:dyDescent="0.25">
      <c r="F537" s="35"/>
    </row>
    <row r="538" spans="6:6" x14ac:dyDescent="0.25">
      <c r="F538" s="35"/>
    </row>
    <row r="539" spans="6:6" x14ac:dyDescent="0.25">
      <c r="F539" s="35"/>
    </row>
    <row r="540" spans="6:6" x14ac:dyDescent="0.25">
      <c r="F540" s="35"/>
    </row>
    <row r="541" spans="6:6" x14ac:dyDescent="0.25">
      <c r="F541" s="35"/>
    </row>
    <row r="542" spans="6:6" x14ac:dyDescent="0.25">
      <c r="F542" s="35"/>
    </row>
    <row r="543" spans="6:6" x14ac:dyDescent="0.25">
      <c r="F543" s="35"/>
    </row>
    <row r="544" spans="6:6" x14ac:dyDescent="0.25">
      <c r="F544" s="35"/>
    </row>
    <row r="545" spans="6:6" x14ac:dyDescent="0.25">
      <c r="F545" s="35"/>
    </row>
    <row r="546" spans="6:6" x14ac:dyDescent="0.25">
      <c r="F546" s="35"/>
    </row>
    <row r="547" spans="6:6" x14ac:dyDescent="0.25">
      <c r="F547" s="35"/>
    </row>
    <row r="548" spans="6:6" x14ac:dyDescent="0.25">
      <c r="F548" s="35"/>
    </row>
    <row r="549" spans="6:6" x14ac:dyDescent="0.25">
      <c r="F549" s="35"/>
    </row>
    <row r="550" spans="6:6" x14ac:dyDescent="0.25">
      <c r="F550" s="35"/>
    </row>
    <row r="551" spans="6:6" x14ac:dyDescent="0.25">
      <c r="F551" s="35"/>
    </row>
    <row r="552" spans="6:6" x14ac:dyDescent="0.25">
      <c r="F552" s="35"/>
    </row>
    <row r="553" spans="6:6" x14ac:dyDescent="0.25">
      <c r="F553" s="35"/>
    </row>
    <row r="554" spans="6:6" x14ac:dyDescent="0.25">
      <c r="F554" s="35"/>
    </row>
    <row r="555" spans="6:6" x14ac:dyDescent="0.25">
      <c r="F555" s="35"/>
    </row>
    <row r="556" spans="6:6" x14ac:dyDescent="0.25">
      <c r="F556" s="35"/>
    </row>
    <row r="557" spans="6:6" x14ac:dyDescent="0.25">
      <c r="F557" s="35"/>
    </row>
    <row r="558" spans="6:6" x14ac:dyDescent="0.25">
      <c r="F558" s="35"/>
    </row>
    <row r="559" spans="6:6" x14ac:dyDescent="0.25">
      <c r="F559" s="35"/>
    </row>
    <row r="560" spans="6:6" x14ac:dyDescent="0.25">
      <c r="F560" s="35"/>
    </row>
    <row r="561" spans="6:6" x14ac:dyDescent="0.25">
      <c r="F561" s="35"/>
    </row>
    <row r="562" spans="6:6" x14ac:dyDescent="0.25">
      <c r="F562" s="35"/>
    </row>
    <row r="563" spans="6:6" x14ac:dyDescent="0.25">
      <c r="F563" s="35"/>
    </row>
    <row r="564" spans="6:6" x14ac:dyDescent="0.25">
      <c r="F564" s="35"/>
    </row>
    <row r="565" spans="6:6" x14ac:dyDescent="0.25">
      <c r="F565" s="35"/>
    </row>
    <row r="566" spans="6:6" x14ac:dyDescent="0.25">
      <c r="F566" s="35"/>
    </row>
    <row r="567" spans="6:6" x14ac:dyDescent="0.25">
      <c r="F567" s="35"/>
    </row>
    <row r="568" spans="6:6" x14ac:dyDescent="0.25">
      <c r="F568" s="35"/>
    </row>
    <row r="569" spans="6:6" x14ac:dyDescent="0.25">
      <c r="F569" s="35"/>
    </row>
    <row r="570" spans="6:6" x14ac:dyDescent="0.25">
      <c r="F570" s="35"/>
    </row>
    <row r="571" spans="6:6" x14ac:dyDescent="0.25">
      <c r="F571" s="35"/>
    </row>
    <row r="572" spans="6:6" x14ac:dyDescent="0.25">
      <c r="F572" s="35"/>
    </row>
    <row r="573" spans="6:6" x14ac:dyDescent="0.25">
      <c r="F573" s="35"/>
    </row>
    <row r="574" spans="6:6" x14ac:dyDescent="0.25">
      <c r="F574" s="35"/>
    </row>
    <row r="575" spans="6:6" x14ac:dyDescent="0.25">
      <c r="F575" s="35"/>
    </row>
    <row r="576" spans="6:6" x14ac:dyDescent="0.25">
      <c r="F576" s="35"/>
    </row>
    <row r="577" spans="6:6" x14ac:dyDescent="0.25">
      <c r="F577" s="35"/>
    </row>
    <row r="578" spans="6:6" x14ac:dyDescent="0.25">
      <c r="F578" s="35"/>
    </row>
    <row r="579" spans="6:6" x14ac:dyDescent="0.25">
      <c r="F579" s="35"/>
    </row>
    <row r="580" spans="6:6" x14ac:dyDescent="0.25">
      <c r="F580" s="35"/>
    </row>
    <row r="581" spans="6:6" x14ac:dyDescent="0.25">
      <c r="F581" s="35"/>
    </row>
    <row r="582" spans="6:6" x14ac:dyDescent="0.25">
      <c r="F582" s="35"/>
    </row>
    <row r="583" spans="6:6" x14ac:dyDescent="0.25">
      <c r="F583" s="35"/>
    </row>
    <row r="584" spans="6:6" x14ac:dyDescent="0.25">
      <c r="F584" s="35"/>
    </row>
    <row r="585" spans="6:6" x14ac:dyDescent="0.25">
      <c r="F585" s="35"/>
    </row>
    <row r="586" spans="6:6" x14ac:dyDescent="0.25">
      <c r="F586" s="35"/>
    </row>
    <row r="587" spans="6:6" x14ac:dyDescent="0.25">
      <c r="F587" s="35"/>
    </row>
    <row r="588" spans="6:6" x14ac:dyDescent="0.25">
      <c r="F588" s="35"/>
    </row>
    <row r="589" spans="6:6" x14ac:dyDescent="0.25">
      <c r="F589" s="35"/>
    </row>
    <row r="590" spans="6:6" x14ac:dyDescent="0.25">
      <c r="F590" s="35"/>
    </row>
    <row r="591" spans="6:6" x14ac:dyDescent="0.25">
      <c r="F591" s="35"/>
    </row>
    <row r="592" spans="6:6" x14ac:dyDescent="0.25">
      <c r="F592" s="35"/>
    </row>
    <row r="593" spans="6:6" x14ac:dyDescent="0.25">
      <c r="F593" s="35"/>
    </row>
    <row r="594" spans="6:6" x14ac:dyDescent="0.25">
      <c r="F594" s="35"/>
    </row>
    <row r="595" spans="6:6" x14ac:dyDescent="0.25">
      <c r="F595" s="35"/>
    </row>
    <row r="596" spans="6:6" x14ac:dyDescent="0.25">
      <c r="F596" s="35"/>
    </row>
    <row r="597" spans="6:6" x14ac:dyDescent="0.25">
      <c r="F597" s="35"/>
    </row>
    <row r="598" spans="6:6" x14ac:dyDescent="0.25">
      <c r="F598" s="35"/>
    </row>
    <row r="599" spans="6:6" x14ac:dyDescent="0.25">
      <c r="F599" s="35"/>
    </row>
    <row r="600" spans="6:6" x14ac:dyDescent="0.25">
      <c r="F600" s="35"/>
    </row>
    <row r="601" spans="6:6" x14ac:dyDescent="0.25">
      <c r="F601" s="35"/>
    </row>
    <row r="602" spans="6:6" x14ac:dyDescent="0.25">
      <c r="F602" s="35"/>
    </row>
    <row r="603" spans="6:6" x14ac:dyDescent="0.25">
      <c r="F603" s="35"/>
    </row>
    <row r="604" spans="6:6" x14ac:dyDescent="0.25">
      <c r="F604" s="35"/>
    </row>
    <row r="605" spans="6:6" x14ac:dyDescent="0.25">
      <c r="F605" s="35"/>
    </row>
    <row r="606" spans="6:6" x14ac:dyDescent="0.25">
      <c r="F606" s="35"/>
    </row>
    <row r="607" spans="6:6" x14ac:dyDescent="0.25">
      <c r="F607" s="35"/>
    </row>
    <row r="608" spans="6:6" x14ac:dyDescent="0.25">
      <c r="F608" s="35"/>
    </row>
    <row r="609" spans="6:6" x14ac:dyDescent="0.25">
      <c r="F609" s="35"/>
    </row>
    <row r="610" spans="6:6" x14ac:dyDescent="0.25">
      <c r="F610" s="35"/>
    </row>
    <row r="611" spans="6:6" x14ac:dyDescent="0.25">
      <c r="F611" s="35"/>
    </row>
    <row r="612" spans="6:6" x14ac:dyDescent="0.25">
      <c r="F612" s="35"/>
    </row>
    <row r="613" spans="6:6" x14ac:dyDescent="0.25">
      <c r="F613" s="35"/>
    </row>
    <row r="614" spans="6:6" x14ac:dyDescent="0.25">
      <c r="F614" s="35"/>
    </row>
    <row r="615" spans="6:6" x14ac:dyDescent="0.25">
      <c r="F615" s="35"/>
    </row>
    <row r="616" spans="6:6" x14ac:dyDescent="0.25">
      <c r="F616" s="35"/>
    </row>
    <row r="617" spans="6:6" x14ac:dyDescent="0.25">
      <c r="F617" s="35"/>
    </row>
    <row r="618" spans="6:6" x14ac:dyDescent="0.25">
      <c r="F618" s="35"/>
    </row>
    <row r="619" spans="6:6" x14ac:dyDescent="0.25">
      <c r="F619" s="35"/>
    </row>
    <row r="620" spans="6:6" x14ac:dyDescent="0.25">
      <c r="F620" s="35"/>
    </row>
    <row r="621" spans="6:6" x14ac:dyDescent="0.25">
      <c r="F621" s="35"/>
    </row>
    <row r="622" spans="6:6" x14ac:dyDescent="0.25">
      <c r="F622" s="35"/>
    </row>
    <row r="623" spans="6:6" x14ac:dyDescent="0.25">
      <c r="F623" s="35"/>
    </row>
    <row r="624" spans="6:6" x14ac:dyDescent="0.25">
      <c r="F624" s="35"/>
    </row>
    <row r="625" spans="6:6" x14ac:dyDescent="0.25">
      <c r="F625" s="35"/>
    </row>
    <row r="626" spans="6:6" x14ac:dyDescent="0.25">
      <c r="F626" s="35"/>
    </row>
    <row r="627" spans="6:6" x14ac:dyDescent="0.25">
      <c r="F627" s="35"/>
    </row>
    <row r="628" spans="6:6" x14ac:dyDescent="0.25">
      <c r="F628" s="35"/>
    </row>
    <row r="629" spans="6:6" x14ac:dyDescent="0.25">
      <c r="F629" s="35"/>
    </row>
    <row r="630" spans="6:6" x14ac:dyDescent="0.25">
      <c r="F630" s="35"/>
    </row>
    <row r="631" spans="6:6" x14ac:dyDescent="0.25">
      <c r="F631" s="35"/>
    </row>
    <row r="632" spans="6:6" x14ac:dyDescent="0.25">
      <c r="F632" s="35"/>
    </row>
    <row r="633" spans="6:6" x14ac:dyDescent="0.25">
      <c r="F633" s="35"/>
    </row>
    <row r="634" spans="6:6" x14ac:dyDescent="0.25">
      <c r="F634" s="35"/>
    </row>
    <row r="635" spans="6:6" x14ac:dyDescent="0.25">
      <c r="F635" s="35"/>
    </row>
    <row r="636" spans="6:6" x14ac:dyDescent="0.25">
      <c r="F636" s="35"/>
    </row>
    <row r="637" spans="6:6" x14ac:dyDescent="0.25">
      <c r="F637" s="35"/>
    </row>
    <row r="638" spans="6:6" x14ac:dyDescent="0.25">
      <c r="F638" s="35"/>
    </row>
    <row r="639" spans="6:6" x14ac:dyDescent="0.25">
      <c r="F639" s="35"/>
    </row>
    <row r="640" spans="6:6" x14ac:dyDescent="0.25">
      <c r="F640" s="35"/>
    </row>
    <row r="641" spans="6:6" x14ac:dyDescent="0.25">
      <c r="F641" s="35"/>
    </row>
    <row r="642" spans="6:6" x14ac:dyDescent="0.25">
      <c r="F642" s="35"/>
    </row>
    <row r="643" spans="6:6" x14ac:dyDescent="0.25">
      <c r="F643" s="35"/>
    </row>
    <row r="644" spans="6:6" x14ac:dyDescent="0.25">
      <c r="F644" s="35"/>
    </row>
    <row r="645" spans="6:6" x14ac:dyDescent="0.25">
      <c r="F645" s="35"/>
    </row>
    <row r="646" spans="6:6" x14ac:dyDescent="0.25">
      <c r="F646" s="35"/>
    </row>
    <row r="647" spans="6:6" x14ac:dyDescent="0.25">
      <c r="F647" s="35"/>
    </row>
    <row r="648" spans="6:6" x14ac:dyDescent="0.25">
      <c r="F648" s="35"/>
    </row>
    <row r="649" spans="6:6" x14ac:dyDescent="0.25">
      <c r="F649" s="35"/>
    </row>
    <row r="650" spans="6:6" x14ac:dyDescent="0.25">
      <c r="F650" s="35"/>
    </row>
    <row r="651" spans="6:6" x14ac:dyDescent="0.25">
      <c r="F651" s="35"/>
    </row>
    <row r="652" spans="6:6" x14ac:dyDescent="0.25">
      <c r="F652" s="35"/>
    </row>
    <row r="653" spans="6:6" x14ac:dyDescent="0.25">
      <c r="F653" s="35"/>
    </row>
    <row r="654" spans="6:6" x14ac:dyDescent="0.25">
      <c r="F654" s="35"/>
    </row>
    <row r="655" spans="6:6" x14ac:dyDescent="0.25">
      <c r="F655" s="35"/>
    </row>
    <row r="656" spans="6:6" x14ac:dyDescent="0.25">
      <c r="F656" s="35"/>
    </row>
    <row r="657" spans="6:6" x14ac:dyDescent="0.25">
      <c r="F657" s="35"/>
    </row>
    <row r="658" spans="6:6" x14ac:dyDescent="0.25">
      <c r="F658" s="35"/>
    </row>
    <row r="659" spans="6:6" x14ac:dyDescent="0.25">
      <c r="F659" s="35"/>
    </row>
    <row r="660" spans="6:6" x14ac:dyDescent="0.25">
      <c r="F660" s="35"/>
    </row>
    <row r="661" spans="6:6" x14ac:dyDescent="0.25">
      <c r="F661" s="35"/>
    </row>
    <row r="662" spans="6:6" x14ac:dyDescent="0.25">
      <c r="F662" s="35"/>
    </row>
    <row r="663" spans="6:6" x14ac:dyDescent="0.25">
      <c r="F663" s="35"/>
    </row>
    <row r="664" spans="6:6" x14ac:dyDescent="0.25">
      <c r="F664" s="35"/>
    </row>
    <row r="665" spans="6:6" x14ac:dyDescent="0.25">
      <c r="F665" s="35"/>
    </row>
    <row r="666" spans="6:6" x14ac:dyDescent="0.25">
      <c r="F666" s="35"/>
    </row>
    <row r="667" spans="6:6" x14ac:dyDescent="0.25">
      <c r="F667" s="35"/>
    </row>
    <row r="668" spans="6:6" x14ac:dyDescent="0.25">
      <c r="F668" s="35"/>
    </row>
    <row r="669" spans="6:6" x14ac:dyDescent="0.25">
      <c r="F669" s="35"/>
    </row>
    <row r="670" spans="6:6" x14ac:dyDescent="0.25">
      <c r="F670" s="35"/>
    </row>
    <row r="671" spans="6:6" x14ac:dyDescent="0.25">
      <c r="F671" s="35"/>
    </row>
    <row r="672" spans="6:6" x14ac:dyDescent="0.25">
      <c r="F672" s="35"/>
    </row>
    <row r="673" spans="6:6" x14ac:dyDescent="0.25">
      <c r="F673" s="35"/>
    </row>
    <row r="674" spans="6:6" x14ac:dyDescent="0.25">
      <c r="F674" s="35"/>
    </row>
    <row r="675" spans="6:6" x14ac:dyDescent="0.25">
      <c r="F675" s="35"/>
    </row>
    <row r="676" spans="6:6" x14ac:dyDescent="0.25">
      <c r="F676" s="35"/>
    </row>
    <row r="677" spans="6:6" x14ac:dyDescent="0.25">
      <c r="F677" s="35"/>
    </row>
    <row r="678" spans="6:6" x14ac:dyDescent="0.25">
      <c r="F678" s="35"/>
    </row>
    <row r="679" spans="6:6" x14ac:dyDescent="0.25">
      <c r="F679" s="35"/>
    </row>
    <row r="680" spans="6:6" x14ac:dyDescent="0.25">
      <c r="F680" s="35"/>
    </row>
    <row r="681" spans="6:6" x14ac:dyDescent="0.25">
      <c r="F681" s="35"/>
    </row>
    <row r="682" spans="6:6" x14ac:dyDescent="0.25">
      <c r="F682" s="35"/>
    </row>
    <row r="683" spans="6:6" x14ac:dyDescent="0.25">
      <c r="F683" s="35"/>
    </row>
    <row r="684" spans="6:6" x14ac:dyDescent="0.25">
      <c r="F684" s="35"/>
    </row>
    <row r="685" spans="6:6" x14ac:dyDescent="0.25">
      <c r="F685" s="35"/>
    </row>
    <row r="686" spans="6:6" x14ac:dyDescent="0.25">
      <c r="F686" s="35"/>
    </row>
    <row r="687" spans="6:6" x14ac:dyDescent="0.25">
      <c r="F687" s="35"/>
    </row>
    <row r="688" spans="6:6" x14ac:dyDescent="0.25">
      <c r="F688" s="35"/>
    </row>
    <row r="689" spans="6:6" x14ac:dyDescent="0.25">
      <c r="F689" s="35"/>
    </row>
    <row r="690" spans="6:6" x14ac:dyDescent="0.25">
      <c r="F690" s="35"/>
    </row>
    <row r="691" spans="6:6" x14ac:dyDescent="0.25">
      <c r="F691" s="35"/>
    </row>
    <row r="692" spans="6:6" x14ac:dyDescent="0.25">
      <c r="F692" s="35"/>
    </row>
    <row r="693" spans="6:6" x14ac:dyDescent="0.25">
      <c r="F693" s="35"/>
    </row>
    <row r="694" spans="6:6" x14ac:dyDescent="0.25">
      <c r="F694" s="35"/>
    </row>
    <row r="695" spans="6:6" x14ac:dyDescent="0.25">
      <c r="F695" s="35"/>
    </row>
    <row r="696" spans="6:6" x14ac:dyDescent="0.25">
      <c r="F696" s="35"/>
    </row>
    <row r="697" spans="6:6" x14ac:dyDescent="0.25">
      <c r="F697" s="35"/>
    </row>
    <row r="698" spans="6:6" x14ac:dyDescent="0.25">
      <c r="F698" s="35"/>
    </row>
    <row r="699" spans="6:6" x14ac:dyDescent="0.25">
      <c r="F699" s="35"/>
    </row>
    <row r="700" spans="6:6" x14ac:dyDescent="0.25">
      <c r="F700" s="35"/>
    </row>
    <row r="701" spans="6:6" x14ac:dyDescent="0.25">
      <c r="F701" s="35"/>
    </row>
    <row r="702" spans="6:6" x14ac:dyDescent="0.25">
      <c r="F702" s="35"/>
    </row>
    <row r="703" spans="6:6" x14ac:dyDescent="0.25">
      <c r="F703" s="35"/>
    </row>
    <row r="704" spans="6:6" x14ac:dyDescent="0.25">
      <c r="F704" s="35"/>
    </row>
    <row r="705" spans="6:6" x14ac:dyDescent="0.25">
      <c r="F705" s="35"/>
    </row>
    <row r="706" spans="6:6" x14ac:dyDescent="0.25">
      <c r="F706" s="35"/>
    </row>
    <row r="707" spans="6:6" x14ac:dyDescent="0.25">
      <c r="F707" s="35"/>
    </row>
    <row r="708" spans="6:6" x14ac:dyDescent="0.25">
      <c r="F708" s="35"/>
    </row>
    <row r="709" spans="6:6" x14ac:dyDescent="0.25">
      <c r="F709" s="35"/>
    </row>
    <row r="710" spans="6:6" x14ac:dyDescent="0.25">
      <c r="F710" s="35"/>
    </row>
    <row r="711" spans="6:6" x14ac:dyDescent="0.25">
      <c r="F711" s="35"/>
    </row>
    <row r="712" spans="6:6" x14ac:dyDescent="0.25">
      <c r="F712" s="35"/>
    </row>
    <row r="713" spans="6:6" x14ac:dyDescent="0.25">
      <c r="F713" s="35"/>
    </row>
    <row r="714" spans="6:6" x14ac:dyDescent="0.25">
      <c r="F714" s="35"/>
    </row>
    <row r="715" spans="6:6" x14ac:dyDescent="0.25">
      <c r="F715" s="35"/>
    </row>
    <row r="716" spans="6:6" x14ac:dyDescent="0.25">
      <c r="F716" s="35"/>
    </row>
    <row r="717" spans="6:6" x14ac:dyDescent="0.25">
      <c r="F717" s="35"/>
    </row>
    <row r="718" spans="6:6" x14ac:dyDescent="0.25">
      <c r="F718" s="35"/>
    </row>
    <row r="719" spans="6:6" x14ac:dyDescent="0.25">
      <c r="F719" s="35"/>
    </row>
    <row r="720" spans="6:6" x14ac:dyDescent="0.25">
      <c r="F720" s="35"/>
    </row>
    <row r="721" spans="6:6" x14ac:dyDescent="0.25">
      <c r="F721" s="35"/>
    </row>
    <row r="722" spans="6:6" x14ac:dyDescent="0.25">
      <c r="F722" s="35"/>
    </row>
    <row r="723" spans="6:6" x14ac:dyDescent="0.25">
      <c r="F723" s="35"/>
    </row>
    <row r="724" spans="6:6" x14ac:dyDescent="0.25">
      <c r="F724" s="35"/>
    </row>
    <row r="725" spans="6:6" x14ac:dyDescent="0.25">
      <c r="F725" s="35"/>
    </row>
    <row r="726" spans="6:6" x14ac:dyDescent="0.25">
      <c r="F726" s="35"/>
    </row>
    <row r="727" spans="6:6" x14ac:dyDescent="0.25">
      <c r="F727" s="35"/>
    </row>
    <row r="728" spans="6:6" x14ac:dyDescent="0.25">
      <c r="F728" s="35"/>
    </row>
    <row r="729" spans="6:6" x14ac:dyDescent="0.25">
      <c r="F729" s="35"/>
    </row>
    <row r="730" spans="6:6" x14ac:dyDescent="0.25">
      <c r="F730" s="35"/>
    </row>
    <row r="731" spans="6:6" x14ac:dyDescent="0.25">
      <c r="F731" s="35"/>
    </row>
  </sheetData>
  <mergeCells count="14">
    <mergeCell ref="A17:F17"/>
    <mergeCell ref="A1:F1"/>
    <mergeCell ref="A5:E5"/>
    <mergeCell ref="A6:F6"/>
    <mergeCell ref="A9:F9"/>
    <mergeCell ref="A12:F12"/>
    <mergeCell ref="A33:F33"/>
    <mergeCell ref="G37:G39"/>
    <mergeCell ref="G42:G44"/>
    <mergeCell ref="G19:G20"/>
    <mergeCell ref="G26:G28"/>
    <mergeCell ref="G31:G32"/>
    <mergeCell ref="A24:F24"/>
    <mergeCell ref="A29:F29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7"/>
  <sheetViews>
    <sheetView view="pageBreakPreview" zoomScale="90" zoomScaleNormal="70" zoomScaleSheetLayoutView="90" workbookViewId="0">
      <pane ySplit="5" topLeftCell="A6" activePane="bottomLeft" state="frozen"/>
      <selection pane="bottomLeft" activeCell="L15" sqref="L15"/>
    </sheetView>
  </sheetViews>
  <sheetFormatPr defaultColWidth="9" defaultRowHeight="12.75" x14ac:dyDescent="0.25"/>
  <cols>
    <col min="1" max="1" width="5.5" style="28" customWidth="1"/>
    <col min="2" max="2" width="26.375" style="29" customWidth="1"/>
    <col min="3" max="3" width="23.875" style="28" customWidth="1"/>
    <col min="4" max="4" width="13" style="28" customWidth="1"/>
    <col min="5" max="7" width="11.25" style="127" customWidth="1"/>
    <col min="8" max="9" width="14.125" style="127" customWidth="1"/>
    <col min="10" max="10" width="13" style="127" bestFit="1" customWidth="1"/>
    <col min="11" max="15" width="18.875" style="29" customWidth="1"/>
    <col min="16" max="16" width="18.75" style="29" customWidth="1"/>
    <col min="17" max="16384" width="9" style="29"/>
  </cols>
  <sheetData>
    <row r="1" spans="1:16" ht="36.75" customHeight="1" x14ac:dyDescent="0.25">
      <c r="A1" s="135" t="s">
        <v>273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6" x14ac:dyDescent="0.25">
      <c r="B2" s="30"/>
      <c r="C2" s="30"/>
      <c r="D2" s="30"/>
      <c r="E2" s="116"/>
      <c r="F2" s="116"/>
      <c r="G2" s="116"/>
      <c r="H2" s="116"/>
      <c r="I2" s="116"/>
      <c r="J2" s="116"/>
    </row>
    <row r="3" spans="1:16" s="27" customFormat="1" ht="57.75" customHeight="1" x14ac:dyDescent="0.25">
      <c r="A3" s="143" t="s">
        <v>19</v>
      </c>
      <c r="B3" s="144" t="s">
        <v>198</v>
      </c>
      <c r="C3" s="145" t="s">
        <v>197</v>
      </c>
      <c r="D3" s="145" t="s">
        <v>199</v>
      </c>
      <c r="E3" s="147" t="s">
        <v>221</v>
      </c>
      <c r="F3" s="147"/>
      <c r="G3" s="147"/>
      <c r="H3" s="147" t="s">
        <v>222</v>
      </c>
      <c r="I3" s="147"/>
      <c r="J3" s="147"/>
    </row>
    <row r="4" spans="1:16" s="27" customFormat="1" x14ac:dyDescent="0.25">
      <c r="A4" s="143"/>
      <c r="B4" s="144"/>
      <c r="C4" s="146"/>
      <c r="D4" s="146"/>
      <c r="E4" s="26">
        <v>2026</v>
      </c>
      <c r="F4" s="26">
        <v>2027</v>
      </c>
      <c r="G4" s="26">
        <v>2028</v>
      </c>
      <c r="H4" s="26">
        <v>2026</v>
      </c>
      <c r="I4" s="26">
        <v>2027</v>
      </c>
      <c r="J4" s="26">
        <v>2028</v>
      </c>
    </row>
    <row r="5" spans="1:16" s="28" customFormat="1" x14ac:dyDescent="0.25">
      <c r="A5" s="33">
        <v>1</v>
      </c>
      <c r="B5" s="33">
        <v>2</v>
      </c>
      <c r="C5" s="33">
        <v>3</v>
      </c>
      <c r="D5" s="33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</row>
    <row r="6" spans="1:16" s="28" customFormat="1" ht="18.75" x14ac:dyDescent="0.25">
      <c r="A6" s="72"/>
      <c r="B6" s="72"/>
      <c r="C6" s="72"/>
      <c r="D6" s="72"/>
      <c r="E6" s="137" t="s">
        <v>12</v>
      </c>
      <c r="F6" s="138"/>
      <c r="G6" s="139"/>
      <c r="H6" s="88">
        <f>H8+H14+H19+H26+H31+H35</f>
        <v>2578949572.6999998</v>
      </c>
      <c r="I6" s="88">
        <f t="shared" ref="I6:J6" si="0">I8+I14+I19+I26+I31+I35</f>
        <v>2661475946.8800001</v>
      </c>
      <c r="J6" s="88">
        <f t="shared" si="0"/>
        <v>2769604163.0900002</v>
      </c>
      <c r="K6" s="105">
        <v>2578949572.6999998</v>
      </c>
      <c r="L6" s="105">
        <v>2661475946.8800001</v>
      </c>
      <c r="M6" s="105">
        <v>2769604163.0900002</v>
      </c>
      <c r="N6" s="104">
        <f>H6-K6</f>
        <v>0</v>
      </c>
      <c r="O6" s="104">
        <f t="shared" ref="O6:P6" si="1">I6-L6</f>
        <v>0</v>
      </c>
      <c r="P6" s="104">
        <f t="shared" si="1"/>
        <v>0</v>
      </c>
    </row>
    <row r="7" spans="1:16" x14ac:dyDescent="0.25">
      <c r="A7" s="140" t="s">
        <v>20</v>
      </c>
      <c r="B7" s="141"/>
      <c r="C7" s="141"/>
      <c r="D7" s="141"/>
      <c r="E7" s="141"/>
      <c r="F7" s="141"/>
      <c r="G7" s="141"/>
      <c r="H7" s="141"/>
      <c r="I7" s="141"/>
      <c r="J7" s="142"/>
      <c r="K7" s="94"/>
    </row>
    <row r="8" spans="1:16" s="39" customFormat="1" x14ac:dyDescent="0.25">
      <c r="A8" s="47"/>
      <c r="B8" s="56"/>
      <c r="C8" s="57"/>
      <c r="D8" s="57"/>
      <c r="E8" s="137" t="s">
        <v>0</v>
      </c>
      <c r="F8" s="138"/>
      <c r="G8" s="139"/>
      <c r="H8" s="88">
        <f>SUM(H9:H9)</f>
        <v>13480642.25</v>
      </c>
      <c r="I8" s="88">
        <f t="shared" ref="I8:J8" si="2">SUM(I9:I9)</f>
        <v>13485816.75</v>
      </c>
      <c r="J8" s="88">
        <f t="shared" si="2"/>
        <v>13491132.25</v>
      </c>
      <c r="K8" s="45"/>
    </row>
    <row r="9" spans="1:16" s="39" customFormat="1" ht="25.5" x14ac:dyDescent="0.25">
      <c r="A9" s="36">
        <v>1</v>
      </c>
      <c r="B9" s="41" t="s">
        <v>41</v>
      </c>
      <c r="C9" s="53" t="s">
        <v>196</v>
      </c>
      <c r="D9" s="53" t="s">
        <v>8</v>
      </c>
      <c r="E9" s="46">
        <v>320</v>
      </c>
      <c r="F9" s="46">
        <v>320</v>
      </c>
      <c r="G9" s="42">
        <v>320</v>
      </c>
      <c r="H9" s="89">
        <v>13480642.25</v>
      </c>
      <c r="I9" s="89">
        <v>13485816.75</v>
      </c>
      <c r="J9" s="89">
        <v>13491132.25</v>
      </c>
      <c r="K9" s="95">
        <v>45990</v>
      </c>
    </row>
    <row r="10" spans="1:16" s="40" customFormat="1" x14ac:dyDescent="0.25">
      <c r="A10" s="140" t="s">
        <v>22</v>
      </c>
      <c r="B10" s="141"/>
      <c r="C10" s="141"/>
      <c r="D10" s="141"/>
      <c r="E10" s="141"/>
      <c r="F10" s="141"/>
      <c r="G10" s="141"/>
      <c r="H10" s="141"/>
      <c r="I10" s="141"/>
      <c r="J10" s="142"/>
      <c r="K10" s="96"/>
    </row>
    <row r="11" spans="1:16" s="39" customFormat="1" x14ac:dyDescent="0.25">
      <c r="A11" s="47"/>
      <c r="B11" s="58"/>
      <c r="C11" s="57"/>
      <c r="D11" s="57"/>
      <c r="E11" s="137" t="s">
        <v>0</v>
      </c>
      <c r="F11" s="138"/>
      <c r="G11" s="139"/>
      <c r="H11" s="88">
        <f>SUM(H12:H12)</f>
        <v>0</v>
      </c>
      <c r="I11" s="88">
        <f t="shared" ref="I11:J11" si="3">SUM(I12:I12)</f>
        <v>0</v>
      </c>
      <c r="J11" s="88">
        <f t="shared" si="3"/>
        <v>0</v>
      </c>
      <c r="K11" s="95"/>
    </row>
    <row r="12" spans="1:16" s="40" customFormat="1" ht="25.5" x14ac:dyDescent="0.25">
      <c r="A12" s="45">
        <v>2</v>
      </c>
      <c r="B12" s="47" t="s">
        <v>10</v>
      </c>
      <c r="C12" s="36" t="s">
        <v>11</v>
      </c>
      <c r="D12" s="45" t="s">
        <v>6</v>
      </c>
      <c r="E12" s="46">
        <v>0</v>
      </c>
      <c r="F12" s="46">
        <v>0</v>
      </c>
      <c r="G12" s="42">
        <v>0</v>
      </c>
      <c r="H12" s="89">
        <v>0</v>
      </c>
      <c r="I12" s="89">
        <v>0</v>
      </c>
      <c r="J12" s="89">
        <v>0</v>
      </c>
      <c r="K12" s="96">
        <v>24300</v>
      </c>
    </row>
    <row r="13" spans="1:16" s="40" customFormat="1" x14ac:dyDescent="0.25">
      <c r="A13" s="140" t="s">
        <v>21</v>
      </c>
      <c r="B13" s="141"/>
      <c r="C13" s="141"/>
      <c r="D13" s="141"/>
      <c r="E13" s="141"/>
      <c r="F13" s="141"/>
      <c r="G13" s="141"/>
      <c r="H13" s="141"/>
      <c r="I13" s="141"/>
      <c r="J13" s="142"/>
      <c r="K13" s="96"/>
    </row>
    <row r="14" spans="1:16" s="39" customFormat="1" x14ac:dyDescent="0.25">
      <c r="A14" s="47"/>
      <c r="B14" s="56"/>
      <c r="C14" s="57"/>
      <c r="D14" s="57"/>
      <c r="E14" s="137" t="s">
        <v>0</v>
      </c>
      <c r="F14" s="138"/>
      <c r="G14" s="139"/>
      <c r="H14" s="117">
        <f>SUM(H15:H17)</f>
        <v>67259123.040000007</v>
      </c>
      <c r="I14" s="117">
        <f>SUM(I15:I17)</f>
        <v>66679455.579999998</v>
      </c>
      <c r="J14" s="117">
        <f>SUM(J15:J17)</f>
        <v>66797513.850000001</v>
      </c>
      <c r="K14" s="95"/>
    </row>
    <row r="15" spans="1:16" s="39" customFormat="1" ht="38.25" x14ac:dyDescent="0.25">
      <c r="A15" s="45">
        <v>3</v>
      </c>
      <c r="B15" s="59" t="s">
        <v>200</v>
      </c>
      <c r="C15" s="60" t="s">
        <v>201</v>
      </c>
      <c r="D15" s="60" t="s">
        <v>215</v>
      </c>
      <c r="E15" s="112" t="s">
        <v>261</v>
      </c>
      <c r="F15" s="112" t="s">
        <v>262</v>
      </c>
      <c r="G15" s="112" t="s">
        <v>263</v>
      </c>
      <c r="H15" s="118">
        <v>14953677.93</v>
      </c>
      <c r="I15" s="119">
        <v>14975628.470000001</v>
      </c>
      <c r="J15" s="119">
        <v>14995221.23</v>
      </c>
      <c r="K15" s="97" t="s">
        <v>223</v>
      </c>
    </row>
    <row r="16" spans="1:16" s="39" customFormat="1" ht="25.5" x14ac:dyDescent="0.25">
      <c r="A16" s="45">
        <v>5</v>
      </c>
      <c r="B16" s="59" t="s">
        <v>34</v>
      </c>
      <c r="C16" s="53" t="s">
        <v>216</v>
      </c>
      <c r="D16" s="45" t="s">
        <v>7</v>
      </c>
      <c r="E16" s="113">
        <v>628353</v>
      </c>
      <c r="F16" s="113">
        <v>628353</v>
      </c>
      <c r="G16" s="113">
        <v>628353</v>
      </c>
      <c r="H16" s="120">
        <v>48016398.609999999</v>
      </c>
      <c r="I16" s="114">
        <v>47464113.289999999</v>
      </c>
      <c r="J16" s="90">
        <v>47554504.630000003</v>
      </c>
      <c r="K16" s="97" t="s">
        <v>223</v>
      </c>
    </row>
    <row r="17" spans="1:12" s="39" customFormat="1" ht="63.75" x14ac:dyDescent="0.25">
      <c r="A17" s="45">
        <v>6</v>
      </c>
      <c r="B17" s="59" t="s">
        <v>203</v>
      </c>
      <c r="C17" s="60" t="s">
        <v>226</v>
      </c>
      <c r="D17" s="60" t="s">
        <v>229</v>
      </c>
      <c r="E17" s="42" t="s">
        <v>267</v>
      </c>
      <c r="F17" s="42" t="s">
        <v>267</v>
      </c>
      <c r="G17" s="42" t="s">
        <v>267</v>
      </c>
      <c r="H17" s="90">
        <v>4289046.5</v>
      </c>
      <c r="I17" s="89">
        <v>4239713.82</v>
      </c>
      <c r="J17" s="89">
        <v>4247787.99</v>
      </c>
      <c r="K17" s="97" t="s">
        <v>223</v>
      </c>
    </row>
    <row r="18" spans="1:12" x14ac:dyDescent="0.25">
      <c r="A18" s="140" t="s">
        <v>23</v>
      </c>
      <c r="B18" s="141"/>
      <c r="C18" s="141"/>
      <c r="D18" s="141"/>
      <c r="E18" s="141"/>
      <c r="F18" s="141"/>
      <c r="G18" s="141"/>
      <c r="H18" s="141"/>
      <c r="I18" s="141"/>
      <c r="J18" s="142"/>
      <c r="K18" s="98"/>
      <c r="L18" s="65"/>
    </row>
    <row r="19" spans="1:12" s="40" customFormat="1" x14ac:dyDescent="0.25">
      <c r="A19" s="54"/>
      <c r="B19" s="52"/>
      <c r="C19" s="25"/>
      <c r="D19" s="25"/>
      <c r="E19" s="137" t="s">
        <v>0</v>
      </c>
      <c r="F19" s="138"/>
      <c r="G19" s="139"/>
      <c r="H19" s="88">
        <f>SUM(H20:H24)</f>
        <v>132977921.42</v>
      </c>
      <c r="I19" s="88">
        <f t="shared" ref="I19:J19" si="4">SUM(I20:I24)</f>
        <v>136075754.50999999</v>
      </c>
      <c r="J19" s="88">
        <f t="shared" si="4"/>
        <v>142645881.27000001</v>
      </c>
      <c r="K19" s="99"/>
      <c r="L19" s="44"/>
    </row>
    <row r="20" spans="1:12" s="40" customFormat="1" ht="38.25" x14ac:dyDescent="0.25">
      <c r="A20" s="46">
        <v>7</v>
      </c>
      <c r="B20" s="69" t="s">
        <v>39</v>
      </c>
      <c r="C20" s="83" t="s">
        <v>207</v>
      </c>
      <c r="D20" s="45" t="s">
        <v>4</v>
      </c>
      <c r="E20" s="46">
        <v>645</v>
      </c>
      <c r="F20" s="46">
        <v>645</v>
      </c>
      <c r="G20" s="42">
        <v>645</v>
      </c>
      <c r="H20" s="89">
        <v>53924508.549999997</v>
      </c>
      <c r="I20" s="89">
        <v>55835429.039999999</v>
      </c>
      <c r="J20" s="89">
        <v>58199106.049999997</v>
      </c>
      <c r="K20" s="132" t="s">
        <v>237</v>
      </c>
      <c r="L20" s="44"/>
    </row>
    <row r="21" spans="1:12" s="40" customFormat="1" ht="25.5" x14ac:dyDescent="0.25">
      <c r="A21" s="46">
        <v>8</v>
      </c>
      <c r="B21" s="69" t="s">
        <v>225</v>
      </c>
      <c r="C21" s="83" t="s">
        <v>3</v>
      </c>
      <c r="D21" s="45" t="s">
        <v>4</v>
      </c>
      <c r="E21" s="46">
        <v>122</v>
      </c>
      <c r="F21" s="46">
        <v>122</v>
      </c>
      <c r="G21" s="42">
        <v>122</v>
      </c>
      <c r="H21" s="89">
        <v>10199674.48</v>
      </c>
      <c r="I21" s="89">
        <v>10561119.91</v>
      </c>
      <c r="J21" s="89">
        <v>11008203.01</v>
      </c>
      <c r="K21" s="132"/>
      <c r="L21" s="44"/>
    </row>
    <row r="22" spans="1:12" s="40" customFormat="1" ht="38.25" x14ac:dyDescent="0.25">
      <c r="A22" s="46">
        <v>9</v>
      </c>
      <c r="B22" s="69" t="s">
        <v>24</v>
      </c>
      <c r="C22" s="70" t="s">
        <v>15</v>
      </c>
      <c r="D22" s="45" t="s">
        <v>6</v>
      </c>
      <c r="E22" s="46">
        <v>575090</v>
      </c>
      <c r="F22" s="46">
        <v>670960</v>
      </c>
      <c r="G22" s="42">
        <v>862660</v>
      </c>
      <c r="H22" s="115">
        <v>38616457.359999999</v>
      </c>
      <c r="I22" s="115">
        <v>40853523.75</v>
      </c>
      <c r="J22" s="115">
        <v>43221094.689999998</v>
      </c>
      <c r="K22" s="96" t="s">
        <v>245</v>
      </c>
      <c r="L22" s="44"/>
    </row>
    <row r="23" spans="1:12" s="40" customFormat="1" ht="25.5" x14ac:dyDescent="0.25">
      <c r="A23" s="46">
        <v>10</v>
      </c>
      <c r="B23" s="69" t="s">
        <v>16</v>
      </c>
      <c r="C23" s="70" t="s">
        <v>217</v>
      </c>
      <c r="D23" s="45" t="s">
        <v>213</v>
      </c>
      <c r="E23" s="112" t="s">
        <v>249</v>
      </c>
      <c r="F23" s="112" t="s">
        <v>250</v>
      </c>
      <c r="G23" s="112" t="s">
        <v>251</v>
      </c>
      <c r="H23" s="115">
        <v>23866281.030000001</v>
      </c>
      <c r="I23" s="115">
        <v>22454681.809999999</v>
      </c>
      <c r="J23" s="115">
        <v>23846477.52</v>
      </c>
      <c r="K23" s="96" t="s">
        <v>246</v>
      </c>
      <c r="L23" s="44"/>
    </row>
    <row r="24" spans="1:12" s="40" customFormat="1" ht="54" customHeight="1" x14ac:dyDescent="0.25">
      <c r="A24" s="46">
        <v>11</v>
      </c>
      <c r="B24" s="59" t="s">
        <v>37</v>
      </c>
      <c r="C24" s="70" t="s">
        <v>210</v>
      </c>
      <c r="D24" s="45" t="s">
        <v>214</v>
      </c>
      <c r="E24" s="42" t="s">
        <v>252</v>
      </c>
      <c r="F24" s="42" t="s">
        <v>253</v>
      </c>
      <c r="G24" s="42" t="s">
        <v>254</v>
      </c>
      <c r="H24" s="121">
        <v>6371000</v>
      </c>
      <c r="I24" s="121">
        <v>6371000</v>
      </c>
      <c r="J24" s="121">
        <v>6371000</v>
      </c>
      <c r="K24" s="96" t="s">
        <v>247</v>
      </c>
    </row>
    <row r="25" spans="1:12" x14ac:dyDescent="0.25">
      <c r="A25" s="140" t="s">
        <v>25</v>
      </c>
      <c r="B25" s="141"/>
      <c r="C25" s="141"/>
      <c r="D25" s="141"/>
      <c r="E25" s="141"/>
      <c r="F25" s="141"/>
      <c r="G25" s="141"/>
      <c r="H25" s="141"/>
      <c r="I25" s="141"/>
      <c r="J25" s="142"/>
      <c r="K25" s="98"/>
    </row>
    <row r="26" spans="1:12" x14ac:dyDescent="0.25">
      <c r="A26" s="33"/>
      <c r="B26" s="72"/>
      <c r="C26" s="55"/>
      <c r="D26" s="55"/>
      <c r="E26" s="137" t="s">
        <v>0</v>
      </c>
      <c r="F26" s="138"/>
      <c r="G26" s="139"/>
      <c r="H26" s="88">
        <f>H27+H28+H29-0.01</f>
        <v>137397685.78999999</v>
      </c>
      <c r="I26" s="88">
        <f t="shared" ref="I26" si="5">I27+I28+I29-0.01</f>
        <v>135402399.66</v>
      </c>
      <c r="J26" s="88">
        <f>J27+J28+J29</f>
        <v>136385789.33000001</v>
      </c>
      <c r="K26" s="98"/>
    </row>
    <row r="27" spans="1:12" ht="38.25" x14ac:dyDescent="0.25">
      <c r="A27" s="111">
        <v>12</v>
      </c>
      <c r="B27" s="69" t="s">
        <v>5</v>
      </c>
      <c r="C27" s="111" t="s">
        <v>211</v>
      </c>
      <c r="D27" s="111" t="s">
        <v>1</v>
      </c>
      <c r="E27" s="122">
        <v>3041</v>
      </c>
      <c r="F27" s="123">
        <v>3041</v>
      </c>
      <c r="G27" s="124">
        <v>3041</v>
      </c>
      <c r="H27" s="121">
        <v>118801922.8</v>
      </c>
      <c r="I27" s="121">
        <v>117076683.93000001</v>
      </c>
      <c r="J27" s="121">
        <v>117926979.06</v>
      </c>
      <c r="K27" s="150" t="s">
        <v>237</v>
      </c>
    </row>
    <row r="28" spans="1:12" ht="38.25" x14ac:dyDescent="0.25">
      <c r="A28" s="111">
        <v>13</v>
      </c>
      <c r="B28" s="69" t="s">
        <v>26</v>
      </c>
      <c r="C28" s="75" t="s">
        <v>211</v>
      </c>
      <c r="D28" s="45" t="s">
        <v>1</v>
      </c>
      <c r="E28" s="46">
        <v>442</v>
      </c>
      <c r="F28" s="46">
        <v>442</v>
      </c>
      <c r="G28" s="76">
        <v>442</v>
      </c>
      <c r="H28" s="90">
        <v>17267494.210000001</v>
      </c>
      <c r="I28" s="90">
        <v>17016736.039999999</v>
      </c>
      <c r="J28" s="90">
        <v>17140323.82</v>
      </c>
      <c r="K28" s="151"/>
    </row>
    <row r="29" spans="1:12" s="40" customFormat="1" ht="38.25" x14ac:dyDescent="0.25">
      <c r="A29" s="54">
        <v>14</v>
      </c>
      <c r="B29" s="59" t="s">
        <v>268</v>
      </c>
      <c r="C29" s="75" t="s">
        <v>211</v>
      </c>
      <c r="D29" s="45" t="s">
        <v>1</v>
      </c>
      <c r="E29" s="46">
        <v>34</v>
      </c>
      <c r="F29" s="46">
        <v>34</v>
      </c>
      <c r="G29" s="76">
        <v>34</v>
      </c>
      <c r="H29" s="90">
        <v>1328268.79</v>
      </c>
      <c r="I29" s="90">
        <v>1308979.7</v>
      </c>
      <c r="J29" s="90">
        <v>1318486.45</v>
      </c>
      <c r="K29" s="110" t="s">
        <v>269</v>
      </c>
    </row>
    <row r="30" spans="1:12" s="40" customFormat="1" x14ac:dyDescent="0.25">
      <c r="A30" s="140" t="s">
        <v>27</v>
      </c>
      <c r="B30" s="141"/>
      <c r="C30" s="141"/>
      <c r="D30" s="141"/>
      <c r="E30" s="141"/>
      <c r="F30" s="141"/>
      <c r="G30" s="141"/>
      <c r="H30" s="141"/>
      <c r="I30" s="141"/>
      <c r="J30" s="142"/>
      <c r="K30" s="96"/>
    </row>
    <row r="31" spans="1:12" s="40" customFormat="1" x14ac:dyDescent="0.25">
      <c r="A31" s="48"/>
      <c r="B31" s="72"/>
      <c r="C31" s="55"/>
      <c r="D31" s="55"/>
      <c r="E31" s="137" t="s">
        <v>0</v>
      </c>
      <c r="F31" s="138"/>
      <c r="G31" s="139"/>
      <c r="H31" s="88">
        <f>H32+H33</f>
        <v>19062945.41</v>
      </c>
      <c r="I31" s="88">
        <f t="shared" ref="I31:J31" si="6">I32+I33</f>
        <v>19110956.02</v>
      </c>
      <c r="J31" s="88">
        <f t="shared" si="6"/>
        <v>19151407.27</v>
      </c>
      <c r="K31" s="100"/>
      <c r="L31" s="74"/>
    </row>
    <row r="32" spans="1:12" s="40" customFormat="1" ht="102" x14ac:dyDescent="0.25">
      <c r="A32" s="54">
        <v>14</v>
      </c>
      <c r="B32" s="69" t="s">
        <v>28</v>
      </c>
      <c r="C32" s="75" t="s">
        <v>2</v>
      </c>
      <c r="D32" s="45" t="s">
        <v>6</v>
      </c>
      <c r="E32" s="46">
        <v>3616</v>
      </c>
      <c r="F32" s="46">
        <v>3616</v>
      </c>
      <c r="G32" s="76">
        <v>3616</v>
      </c>
      <c r="H32" s="90">
        <v>19015616.719999999</v>
      </c>
      <c r="I32" s="90">
        <v>19063508.129999999</v>
      </c>
      <c r="J32" s="90">
        <v>19103858.949999999</v>
      </c>
      <c r="K32" s="148">
        <v>43190</v>
      </c>
    </row>
    <row r="33" spans="1:11" s="40" customFormat="1" ht="25.5" x14ac:dyDescent="0.25">
      <c r="A33" s="54">
        <v>15</v>
      </c>
      <c r="B33" s="69" t="s">
        <v>29</v>
      </c>
      <c r="C33" s="75" t="s">
        <v>212</v>
      </c>
      <c r="D33" s="45" t="s">
        <v>6</v>
      </c>
      <c r="E33" s="46">
        <v>9</v>
      </c>
      <c r="F33" s="46">
        <v>9</v>
      </c>
      <c r="G33" s="76">
        <v>9</v>
      </c>
      <c r="H33" s="90">
        <v>47328.69</v>
      </c>
      <c r="I33" s="90">
        <v>47447.89</v>
      </c>
      <c r="J33" s="90">
        <v>47548.32</v>
      </c>
      <c r="K33" s="149"/>
    </row>
    <row r="34" spans="1:11" x14ac:dyDescent="0.25">
      <c r="A34" s="140" t="s">
        <v>30</v>
      </c>
      <c r="B34" s="141"/>
      <c r="C34" s="141"/>
      <c r="D34" s="141"/>
      <c r="E34" s="141"/>
      <c r="F34" s="141"/>
      <c r="G34" s="141"/>
      <c r="H34" s="141"/>
      <c r="I34" s="141"/>
      <c r="J34" s="142"/>
      <c r="K34" s="98"/>
    </row>
    <row r="35" spans="1:11" s="39" customFormat="1" x14ac:dyDescent="0.25">
      <c r="A35" s="45"/>
      <c r="B35" s="56"/>
      <c r="C35" s="57"/>
      <c r="D35" s="57"/>
      <c r="E35" s="137" t="s">
        <v>0</v>
      </c>
      <c r="F35" s="138"/>
      <c r="G35" s="139"/>
      <c r="H35" s="88">
        <f>SUM(H36:H45)</f>
        <v>2208771254.79</v>
      </c>
      <c r="I35" s="88">
        <f>SUM(I36:I45)</f>
        <v>2290721564.3600001</v>
      </c>
      <c r="J35" s="88">
        <f>SUM(J36:J45)</f>
        <v>2391132439.1199999</v>
      </c>
      <c r="K35" s="95"/>
    </row>
    <row r="36" spans="1:11" s="39" customFormat="1" ht="38.25" x14ac:dyDescent="0.25">
      <c r="A36" s="45">
        <v>16</v>
      </c>
      <c r="B36" s="47" t="s">
        <v>18</v>
      </c>
      <c r="C36" s="45" t="s">
        <v>205</v>
      </c>
      <c r="D36" s="45" t="s">
        <v>204</v>
      </c>
      <c r="E36" s="46" t="s">
        <v>257</v>
      </c>
      <c r="F36" s="46" t="s">
        <v>257</v>
      </c>
      <c r="G36" s="46" t="s">
        <v>257</v>
      </c>
      <c r="H36" s="90">
        <v>685588334</v>
      </c>
      <c r="I36" s="90">
        <v>716297578</v>
      </c>
      <c r="J36" s="90">
        <v>753245927</v>
      </c>
      <c r="K36" s="101" t="s">
        <v>265</v>
      </c>
    </row>
    <row r="37" spans="1:11" s="40" customFormat="1" ht="38.25" customHeight="1" x14ac:dyDescent="0.25">
      <c r="A37" s="54">
        <v>17</v>
      </c>
      <c r="B37" s="47" t="s">
        <v>255</v>
      </c>
      <c r="C37" s="45" t="s">
        <v>205</v>
      </c>
      <c r="D37" s="45" t="s">
        <v>204</v>
      </c>
      <c r="E37" s="46" t="s">
        <v>257</v>
      </c>
      <c r="F37" s="46" t="s">
        <v>257</v>
      </c>
      <c r="G37" s="46" t="s">
        <v>257</v>
      </c>
      <c r="H37" s="90">
        <v>349244898.22000003</v>
      </c>
      <c r="I37" s="90">
        <v>350513477.52999997</v>
      </c>
      <c r="J37" s="90">
        <v>353403877.19</v>
      </c>
      <c r="K37" s="101" t="s">
        <v>266</v>
      </c>
    </row>
    <row r="38" spans="1:11" s="40" customFormat="1" ht="38.25" x14ac:dyDescent="0.25">
      <c r="A38" s="54">
        <v>18</v>
      </c>
      <c r="B38" s="77" t="s">
        <v>17</v>
      </c>
      <c r="C38" s="103" t="s">
        <v>206</v>
      </c>
      <c r="D38" s="103" t="s">
        <v>1</v>
      </c>
      <c r="E38" s="46">
        <v>6755</v>
      </c>
      <c r="F38" s="46">
        <v>6755</v>
      </c>
      <c r="G38" s="46">
        <v>6755</v>
      </c>
      <c r="H38" s="89">
        <v>431826145.60000002</v>
      </c>
      <c r="I38" s="89">
        <v>450557898.16000003</v>
      </c>
      <c r="J38" s="89">
        <v>472691914.73000002</v>
      </c>
      <c r="K38" s="131" t="s">
        <v>240</v>
      </c>
    </row>
    <row r="39" spans="1:11" s="40" customFormat="1" ht="38.25" x14ac:dyDescent="0.25">
      <c r="A39" s="103">
        <v>19</v>
      </c>
      <c r="B39" s="77" t="s">
        <v>31</v>
      </c>
      <c r="C39" s="78" t="s">
        <v>206</v>
      </c>
      <c r="D39" s="103" t="s">
        <v>1</v>
      </c>
      <c r="E39" s="46">
        <v>7536</v>
      </c>
      <c r="F39" s="46">
        <v>7536</v>
      </c>
      <c r="G39" s="46">
        <v>7536</v>
      </c>
      <c r="H39" s="89">
        <v>481753047.12</v>
      </c>
      <c r="I39" s="89">
        <v>502650528.57999998</v>
      </c>
      <c r="J39" s="89">
        <v>527343637.20999998</v>
      </c>
      <c r="K39" s="131"/>
    </row>
    <row r="40" spans="1:11" s="40" customFormat="1" ht="38.25" x14ac:dyDescent="0.25">
      <c r="A40" s="103">
        <v>20</v>
      </c>
      <c r="B40" s="77" t="s">
        <v>32</v>
      </c>
      <c r="C40" s="78" t="s">
        <v>206</v>
      </c>
      <c r="D40" s="103" t="s">
        <v>1</v>
      </c>
      <c r="E40" s="46">
        <v>984</v>
      </c>
      <c r="F40" s="46">
        <v>984</v>
      </c>
      <c r="G40" s="46">
        <v>984</v>
      </c>
      <c r="H40" s="125">
        <v>62904060.289999999</v>
      </c>
      <c r="I40" s="125">
        <v>65632712.329999998</v>
      </c>
      <c r="J40" s="125">
        <v>68856971.739999995</v>
      </c>
      <c r="K40" s="131"/>
    </row>
    <row r="41" spans="1:11" s="40" customFormat="1" ht="60.75" customHeight="1" x14ac:dyDescent="0.25">
      <c r="A41" s="103">
        <v>21</v>
      </c>
      <c r="B41" s="77" t="s">
        <v>33</v>
      </c>
      <c r="C41" s="78" t="s">
        <v>207</v>
      </c>
      <c r="D41" s="79" t="s">
        <v>4</v>
      </c>
      <c r="E41" s="108">
        <v>3044494107</v>
      </c>
      <c r="F41" s="108">
        <v>3044494107</v>
      </c>
      <c r="G41" s="42">
        <v>3044494107</v>
      </c>
      <c r="H41" s="89">
        <f>163930551.43-495000</f>
        <v>163435551.43000001</v>
      </c>
      <c r="I41" s="89">
        <v>170997848.43000001</v>
      </c>
      <c r="J41" s="89">
        <v>181433286.72</v>
      </c>
      <c r="K41" s="102" t="s">
        <v>270</v>
      </c>
    </row>
    <row r="42" spans="1:11" s="40" customFormat="1" ht="63.75" x14ac:dyDescent="0.25">
      <c r="A42" s="103">
        <v>22</v>
      </c>
      <c r="B42" s="77" t="s">
        <v>40</v>
      </c>
      <c r="C42" s="80" t="s">
        <v>208</v>
      </c>
      <c r="D42" s="79" t="s">
        <v>209</v>
      </c>
      <c r="E42" s="42" t="s">
        <v>258</v>
      </c>
      <c r="F42" s="42" t="s">
        <v>258</v>
      </c>
      <c r="G42" s="42" t="s">
        <v>258</v>
      </c>
      <c r="H42" s="89">
        <v>6426218.1299999999</v>
      </c>
      <c r="I42" s="89">
        <v>6511521.3300000001</v>
      </c>
      <c r="J42" s="89">
        <v>6596824.5300000003</v>
      </c>
      <c r="K42" s="102" t="s">
        <v>224</v>
      </c>
    </row>
    <row r="43" spans="1:11" ht="25.5" x14ac:dyDescent="0.25">
      <c r="A43" s="103">
        <v>23</v>
      </c>
      <c r="B43" s="77" t="s">
        <v>38</v>
      </c>
      <c r="C43" s="78" t="s">
        <v>207</v>
      </c>
      <c r="D43" s="79" t="s">
        <v>4</v>
      </c>
      <c r="E43" s="108">
        <f>4260500+5000</f>
        <v>4265500</v>
      </c>
      <c r="F43" s="108">
        <f>4260500+5000</f>
        <v>4265500</v>
      </c>
      <c r="G43" s="42">
        <f>4260500+5000</f>
        <v>4265500</v>
      </c>
      <c r="H43" s="89">
        <v>20701355.149999999</v>
      </c>
      <c r="I43" s="89">
        <v>20676597.25</v>
      </c>
      <c r="J43" s="89">
        <v>20676597.25</v>
      </c>
      <c r="K43" s="131" t="s">
        <v>238</v>
      </c>
    </row>
    <row r="44" spans="1:11" ht="38.25" x14ac:dyDescent="0.25">
      <c r="A44" s="103">
        <v>24</v>
      </c>
      <c r="B44" s="77" t="s">
        <v>218</v>
      </c>
      <c r="C44" s="80" t="s">
        <v>3</v>
      </c>
      <c r="D44" s="45" t="s">
        <v>204</v>
      </c>
      <c r="E44" s="108" t="s">
        <v>259</v>
      </c>
      <c r="F44" s="108" t="s">
        <v>259</v>
      </c>
      <c r="G44" s="108" t="s">
        <v>259</v>
      </c>
      <c r="H44" s="89">
        <v>1245161.92</v>
      </c>
      <c r="I44" s="89">
        <v>1243672.76</v>
      </c>
      <c r="J44" s="89">
        <v>1243672.76</v>
      </c>
      <c r="K44" s="131"/>
    </row>
    <row r="45" spans="1:11" s="39" customFormat="1" ht="63.75" x14ac:dyDescent="0.25">
      <c r="A45" s="38">
        <v>25</v>
      </c>
      <c r="B45" s="77" t="s">
        <v>13</v>
      </c>
      <c r="C45" s="80" t="s">
        <v>14</v>
      </c>
      <c r="D45" s="103" t="s">
        <v>1</v>
      </c>
      <c r="E45" s="46">
        <v>800</v>
      </c>
      <c r="F45" s="46">
        <v>800</v>
      </c>
      <c r="G45" s="126">
        <v>800</v>
      </c>
      <c r="H45" s="89">
        <v>5646482.9299999997</v>
      </c>
      <c r="I45" s="89">
        <v>5639729.9900000002</v>
      </c>
      <c r="J45" s="89">
        <v>5639729.9900000002</v>
      </c>
      <c r="K45" s="131"/>
    </row>
    <row r="46" spans="1:11" s="39" customFormat="1" x14ac:dyDescent="0.25">
      <c r="A46" s="38"/>
      <c r="C46" s="38"/>
      <c r="D46" s="38"/>
      <c r="E46" s="127"/>
      <c r="F46" s="127"/>
      <c r="G46" s="127"/>
      <c r="H46" s="128"/>
      <c r="I46" s="128"/>
      <c r="J46" s="128"/>
    </row>
    <row r="47" spans="1:11" s="39" customFormat="1" x14ac:dyDescent="0.25">
      <c r="A47" s="38"/>
      <c r="C47" s="38"/>
      <c r="D47" s="38"/>
      <c r="E47" s="127"/>
      <c r="F47" s="127"/>
      <c r="G47" s="127"/>
      <c r="H47" s="128"/>
      <c r="I47" s="128"/>
      <c r="J47" s="128"/>
    </row>
    <row r="48" spans="1:11" s="39" customFormat="1" x14ac:dyDescent="0.25">
      <c r="A48" s="38"/>
      <c r="C48" s="38"/>
      <c r="D48" s="38"/>
      <c r="E48" s="127"/>
      <c r="F48" s="127"/>
      <c r="G48" s="127"/>
      <c r="H48" s="128"/>
      <c r="I48" s="128"/>
      <c r="J48" s="128"/>
    </row>
    <row r="49" spans="1:10" s="39" customFormat="1" x14ac:dyDescent="0.25">
      <c r="A49" s="38"/>
      <c r="C49" s="38"/>
      <c r="D49" s="38"/>
      <c r="E49" s="127"/>
      <c r="F49" s="127"/>
      <c r="G49" s="127"/>
      <c r="H49" s="128"/>
      <c r="I49" s="128"/>
      <c r="J49" s="128"/>
    </row>
    <row r="50" spans="1:10" s="39" customFormat="1" x14ac:dyDescent="0.25">
      <c r="A50" s="38"/>
      <c r="C50" s="38"/>
      <c r="D50" s="38"/>
      <c r="E50" s="127"/>
      <c r="F50" s="127"/>
      <c r="G50" s="127"/>
      <c r="H50" s="128"/>
      <c r="I50" s="128"/>
      <c r="J50" s="128"/>
    </row>
    <row r="51" spans="1:10" s="39" customFormat="1" x14ac:dyDescent="0.25">
      <c r="A51" s="38"/>
      <c r="C51" s="38"/>
      <c r="D51" s="38"/>
      <c r="E51" s="127"/>
      <c r="F51" s="127"/>
      <c r="G51" s="127"/>
      <c r="H51" s="128"/>
      <c r="I51" s="128"/>
      <c r="J51" s="128"/>
    </row>
    <row r="52" spans="1:10" s="39" customFormat="1" x14ac:dyDescent="0.25">
      <c r="A52" s="38"/>
      <c r="C52" s="38"/>
      <c r="D52" s="38"/>
      <c r="E52" s="127"/>
      <c r="F52" s="127"/>
      <c r="G52" s="127"/>
      <c r="H52" s="128"/>
      <c r="I52" s="128"/>
      <c r="J52" s="128"/>
    </row>
    <row r="53" spans="1:10" s="39" customFormat="1" x14ac:dyDescent="0.25">
      <c r="A53" s="38"/>
      <c r="C53" s="38"/>
      <c r="D53" s="38"/>
      <c r="E53" s="127"/>
      <c r="F53" s="127"/>
      <c r="G53" s="127"/>
      <c r="H53" s="128"/>
      <c r="I53" s="128"/>
      <c r="J53" s="128"/>
    </row>
    <row r="54" spans="1:10" s="39" customFormat="1" x14ac:dyDescent="0.25">
      <c r="A54" s="38"/>
      <c r="C54" s="38"/>
      <c r="D54" s="38"/>
      <c r="E54" s="127"/>
      <c r="F54" s="127"/>
      <c r="G54" s="127"/>
      <c r="H54" s="128"/>
      <c r="I54" s="128"/>
      <c r="J54" s="128"/>
    </row>
    <row r="55" spans="1:10" s="39" customFormat="1" x14ac:dyDescent="0.25">
      <c r="A55" s="38"/>
      <c r="C55" s="38"/>
      <c r="D55" s="38"/>
      <c r="E55" s="127"/>
      <c r="F55" s="127"/>
      <c r="G55" s="127"/>
      <c r="H55" s="128"/>
      <c r="I55" s="128"/>
      <c r="J55" s="128"/>
    </row>
    <row r="56" spans="1:10" s="39" customFormat="1" x14ac:dyDescent="0.25">
      <c r="A56" s="38"/>
      <c r="C56" s="38"/>
      <c r="D56" s="38"/>
      <c r="E56" s="127"/>
      <c r="F56" s="127"/>
      <c r="G56" s="127"/>
      <c r="H56" s="128"/>
      <c r="I56" s="128"/>
      <c r="J56" s="128"/>
    </row>
    <row r="57" spans="1:10" s="39" customFormat="1" x14ac:dyDescent="0.25">
      <c r="A57" s="38"/>
      <c r="C57" s="38"/>
      <c r="D57" s="38"/>
      <c r="E57" s="127"/>
      <c r="F57" s="127"/>
      <c r="G57" s="127"/>
      <c r="H57" s="128"/>
      <c r="I57" s="128"/>
      <c r="J57" s="128"/>
    </row>
    <row r="58" spans="1:10" s="39" customFormat="1" x14ac:dyDescent="0.25">
      <c r="A58" s="38"/>
      <c r="C58" s="38"/>
      <c r="D58" s="38"/>
      <c r="E58" s="127"/>
      <c r="F58" s="127"/>
      <c r="G58" s="127"/>
      <c r="H58" s="128"/>
      <c r="I58" s="128"/>
      <c r="J58" s="128"/>
    </row>
    <row r="59" spans="1:10" s="39" customFormat="1" x14ac:dyDescent="0.25">
      <c r="A59" s="38"/>
      <c r="C59" s="38"/>
      <c r="D59" s="38"/>
      <c r="E59" s="127"/>
      <c r="F59" s="127"/>
      <c r="G59" s="127"/>
      <c r="H59" s="128"/>
      <c r="I59" s="128"/>
      <c r="J59" s="128"/>
    </row>
    <row r="60" spans="1:10" s="39" customFormat="1" x14ac:dyDescent="0.25">
      <c r="A60" s="38"/>
      <c r="C60" s="38"/>
      <c r="D60" s="38"/>
      <c r="E60" s="127"/>
      <c r="F60" s="127"/>
      <c r="G60" s="127"/>
      <c r="H60" s="128"/>
      <c r="I60" s="128"/>
      <c r="J60" s="128"/>
    </row>
    <row r="61" spans="1:10" s="39" customFormat="1" x14ac:dyDescent="0.25">
      <c r="A61" s="38"/>
      <c r="C61" s="38"/>
      <c r="D61" s="38"/>
      <c r="E61" s="127"/>
      <c r="F61" s="127"/>
      <c r="G61" s="127"/>
      <c r="H61" s="128"/>
      <c r="I61" s="128"/>
      <c r="J61" s="128"/>
    </row>
    <row r="62" spans="1:10" s="39" customFormat="1" x14ac:dyDescent="0.25">
      <c r="A62" s="38"/>
      <c r="C62" s="38"/>
      <c r="D62" s="38"/>
      <c r="E62" s="127"/>
      <c r="F62" s="127"/>
      <c r="G62" s="127"/>
      <c r="H62" s="128"/>
      <c r="I62" s="128"/>
      <c r="J62" s="128"/>
    </row>
    <row r="63" spans="1:10" s="39" customFormat="1" x14ac:dyDescent="0.25">
      <c r="A63" s="38"/>
      <c r="C63" s="38"/>
      <c r="D63" s="38"/>
      <c r="E63" s="127"/>
      <c r="F63" s="127"/>
      <c r="G63" s="127"/>
      <c r="H63" s="128"/>
      <c r="I63" s="128"/>
      <c r="J63" s="128"/>
    </row>
    <row r="64" spans="1:10" s="39" customFormat="1" x14ac:dyDescent="0.25">
      <c r="A64" s="38"/>
      <c r="C64" s="38"/>
      <c r="D64" s="38"/>
      <c r="E64" s="127"/>
      <c r="F64" s="127"/>
      <c r="G64" s="127"/>
      <c r="H64" s="128"/>
      <c r="I64" s="128"/>
      <c r="J64" s="128"/>
    </row>
    <row r="65" spans="1:10" s="39" customFormat="1" x14ac:dyDescent="0.25">
      <c r="A65" s="38"/>
      <c r="C65" s="38"/>
      <c r="D65" s="38"/>
      <c r="E65" s="127"/>
      <c r="F65" s="127"/>
      <c r="G65" s="127"/>
      <c r="H65" s="128"/>
      <c r="I65" s="128"/>
      <c r="J65" s="128"/>
    </row>
    <row r="66" spans="1:10" x14ac:dyDescent="0.25">
      <c r="H66" s="128"/>
      <c r="I66" s="128"/>
      <c r="J66" s="128"/>
    </row>
    <row r="67" spans="1:10" x14ac:dyDescent="0.25">
      <c r="H67" s="128"/>
      <c r="I67" s="128"/>
      <c r="J67" s="128"/>
    </row>
    <row r="68" spans="1:10" x14ac:dyDescent="0.25">
      <c r="H68" s="128"/>
      <c r="I68" s="128"/>
      <c r="J68" s="128"/>
    </row>
    <row r="69" spans="1:10" x14ac:dyDescent="0.25">
      <c r="H69" s="128"/>
      <c r="I69" s="128"/>
      <c r="J69" s="128"/>
    </row>
    <row r="70" spans="1:10" x14ac:dyDescent="0.25">
      <c r="H70" s="128"/>
      <c r="I70" s="128"/>
      <c r="J70" s="128"/>
    </row>
    <row r="71" spans="1:10" x14ac:dyDescent="0.25">
      <c r="H71" s="128"/>
      <c r="I71" s="128"/>
      <c r="J71" s="128"/>
    </row>
    <row r="72" spans="1:10" x14ac:dyDescent="0.25">
      <c r="H72" s="128"/>
      <c r="I72" s="128"/>
      <c r="J72" s="128"/>
    </row>
    <row r="73" spans="1:10" x14ac:dyDescent="0.25">
      <c r="H73" s="128"/>
      <c r="I73" s="128"/>
      <c r="J73" s="128"/>
    </row>
    <row r="74" spans="1:10" x14ac:dyDescent="0.25">
      <c r="H74" s="128"/>
      <c r="I74" s="128"/>
      <c r="J74" s="128"/>
    </row>
    <row r="75" spans="1:10" x14ac:dyDescent="0.25">
      <c r="H75" s="128"/>
      <c r="I75" s="128"/>
      <c r="J75" s="128"/>
    </row>
    <row r="76" spans="1:10" x14ac:dyDescent="0.25">
      <c r="H76" s="128"/>
      <c r="I76" s="128"/>
      <c r="J76" s="128"/>
    </row>
    <row r="77" spans="1:10" x14ac:dyDescent="0.25">
      <c r="H77" s="128"/>
      <c r="I77" s="128"/>
      <c r="J77" s="128"/>
    </row>
    <row r="78" spans="1:10" x14ac:dyDescent="0.25">
      <c r="H78" s="128"/>
      <c r="I78" s="128"/>
      <c r="J78" s="128"/>
    </row>
    <row r="79" spans="1:10" x14ac:dyDescent="0.25">
      <c r="H79" s="128"/>
      <c r="I79" s="128"/>
      <c r="J79" s="128"/>
    </row>
    <row r="80" spans="1:10" x14ac:dyDescent="0.25">
      <c r="H80" s="128"/>
      <c r="I80" s="128"/>
      <c r="J80" s="128"/>
    </row>
    <row r="81" spans="8:10" x14ac:dyDescent="0.25">
      <c r="H81" s="128"/>
      <c r="I81" s="128"/>
      <c r="J81" s="128"/>
    </row>
    <row r="82" spans="8:10" x14ac:dyDescent="0.25">
      <c r="H82" s="128"/>
      <c r="I82" s="128"/>
      <c r="J82" s="128"/>
    </row>
    <row r="83" spans="8:10" x14ac:dyDescent="0.25">
      <c r="H83" s="128"/>
      <c r="I83" s="128"/>
      <c r="J83" s="128"/>
    </row>
    <row r="84" spans="8:10" x14ac:dyDescent="0.25">
      <c r="H84" s="128"/>
      <c r="I84" s="128"/>
      <c r="J84" s="128"/>
    </row>
    <row r="85" spans="8:10" x14ac:dyDescent="0.25">
      <c r="H85" s="128"/>
      <c r="I85" s="128"/>
      <c r="J85" s="128"/>
    </row>
    <row r="86" spans="8:10" x14ac:dyDescent="0.25">
      <c r="H86" s="128"/>
      <c r="I86" s="128"/>
      <c r="J86" s="128"/>
    </row>
    <row r="87" spans="8:10" x14ac:dyDescent="0.25">
      <c r="H87" s="128"/>
      <c r="I87" s="128"/>
      <c r="J87" s="128"/>
    </row>
    <row r="88" spans="8:10" x14ac:dyDescent="0.25">
      <c r="H88" s="128"/>
      <c r="I88" s="128"/>
      <c r="J88" s="128"/>
    </row>
    <row r="89" spans="8:10" x14ac:dyDescent="0.25">
      <c r="H89" s="128"/>
      <c r="I89" s="128"/>
      <c r="J89" s="128"/>
    </row>
    <row r="90" spans="8:10" x14ac:dyDescent="0.25">
      <c r="H90" s="128"/>
      <c r="I90" s="128"/>
      <c r="J90" s="128"/>
    </row>
    <row r="91" spans="8:10" x14ac:dyDescent="0.25">
      <c r="H91" s="128"/>
      <c r="I91" s="128"/>
      <c r="J91" s="128"/>
    </row>
    <row r="92" spans="8:10" x14ac:dyDescent="0.25">
      <c r="H92" s="128"/>
      <c r="I92" s="128"/>
      <c r="J92" s="128"/>
    </row>
    <row r="93" spans="8:10" x14ac:dyDescent="0.25">
      <c r="H93" s="128"/>
      <c r="I93" s="128"/>
      <c r="J93" s="128"/>
    </row>
    <row r="94" spans="8:10" x14ac:dyDescent="0.25">
      <c r="H94" s="128"/>
      <c r="I94" s="128"/>
      <c r="J94" s="128"/>
    </row>
    <row r="95" spans="8:10" x14ac:dyDescent="0.25">
      <c r="H95" s="128"/>
      <c r="I95" s="128"/>
      <c r="J95" s="128"/>
    </row>
    <row r="96" spans="8:10" x14ac:dyDescent="0.25">
      <c r="H96" s="128"/>
      <c r="I96" s="128"/>
      <c r="J96" s="128"/>
    </row>
    <row r="97" spans="8:10" x14ac:dyDescent="0.25">
      <c r="H97" s="128"/>
      <c r="I97" s="128"/>
      <c r="J97" s="128"/>
    </row>
    <row r="98" spans="8:10" x14ac:dyDescent="0.25">
      <c r="H98" s="128"/>
      <c r="I98" s="128"/>
      <c r="J98" s="128"/>
    </row>
    <row r="99" spans="8:10" x14ac:dyDescent="0.25">
      <c r="H99" s="128"/>
      <c r="I99" s="128"/>
      <c r="J99" s="128"/>
    </row>
    <row r="100" spans="8:10" x14ac:dyDescent="0.25">
      <c r="H100" s="128"/>
      <c r="I100" s="128"/>
      <c r="J100" s="128"/>
    </row>
    <row r="101" spans="8:10" x14ac:dyDescent="0.25">
      <c r="H101" s="128"/>
      <c r="I101" s="128"/>
      <c r="J101" s="128"/>
    </row>
    <row r="102" spans="8:10" x14ac:dyDescent="0.25">
      <c r="H102" s="128"/>
      <c r="I102" s="128"/>
      <c r="J102" s="128"/>
    </row>
    <row r="103" spans="8:10" x14ac:dyDescent="0.25">
      <c r="H103" s="128"/>
      <c r="I103" s="128"/>
      <c r="J103" s="128"/>
    </row>
    <row r="104" spans="8:10" x14ac:dyDescent="0.25">
      <c r="H104" s="128"/>
      <c r="I104" s="128"/>
      <c r="J104" s="128"/>
    </row>
    <row r="105" spans="8:10" x14ac:dyDescent="0.25">
      <c r="H105" s="128"/>
      <c r="I105" s="128"/>
      <c r="J105" s="128"/>
    </row>
    <row r="106" spans="8:10" x14ac:dyDescent="0.25">
      <c r="H106" s="128"/>
      <c r="I106" s="128"/>
      <c r="J106" s="128"/>
    </row>
    <row r="107" spans="8:10" x14ac:dyDescent="0.25">
      <c r="H107" s="128"/>
      <c r="I107" s="128"/>
      <c r="J107" s="128"/>
    </row>
    <row r="108" spans="8:10" x14ac:dyDescent="0.25">
      <c r="H108" s="128"/>
      <c r="I108" s="128"/>
      <c r="J108" s="128"/>
    </row>
    <row r="109" spans="8:10" x14ac:dyDescent="0.25">
      <c r="H109" s="128"/>
      <c r="I109" s="128"/>
      <c r="J109" s="128"/>
    </row>
    <row r="110" spans="8:10" x14ac:dyDescent="0.25">
      <c r="H110" s="128"/>
      <c r="I110" s="128"/>
      <c r="J110" s="128"/>
    </row>
    <row r="111" spans="8:10" x14ac:dyDescent="0.25">
      <c r="H111" s="128"/>
      <c r="I111" s="128"/>
      <c r="J111" s="128"/>
    </row>
    <row r="112" spans="8:10" x14ac:dyDescent="0.25">
      <c r="H112" s="128"/>
      <c r="I112" s="128"/>
      <c r="J112" s="128"/>
    </row>
    <row r="113" spans="8:10" x14ac:dyDescent="0.25">
      <c r="H113" s="128"/>
      <c r="I113" s="128"/>
      <c r="J113" s="128"/>
    </row>
    <row r="114" spans="8:10" x14ac:dyDescent="0.25">
      <c r="H114" s="128"/>
      <c r="I114" s="128"/>
      <c r="J114" s="128"/>
    </row>
    <row r="115" spans="8:10" x14ac:dyDescent="0.25">
      <c r="H115" s="128"/>
      <c r="I115" s="128"/>
      <c r="J115" s="128"/>
    </row>
    <row r="116" spans="8:10" x14ac:dyDescent="0.25">
      <c r="H116" s="128"/>
      <c r="I116" s="128"/>
      <c r="J116" s="128"/>
    </row>
    <row r="117" spans="8:10" x14ac:dyDescent="0.25">
      <c r="H117" s="128"/>
      <c r="I117" s="128"/>
      <c r="J117" s="128"/>
    </row>
    <row r="118" spans="8:10" x14ac:dyDescent="0.25">
      <c r="H118" s="128"/>
      <c r="I118" s="128"/>
      <c r="J118" s="128"/>
    </row>
    <row r="119" spans="8:10" x14ac:dyDescent="0.25">
      <c r="H119" s="128"/>
      <c r="I119" s="128"/>
      <c r="J119" s="128"/>
    </row>
    <row r="120" spans="8:10" x14ac:dyDescent="0.25">
      <c r="H120" s="128"/>
      <c r="I120" s="128"/>
      <c r="J120" s="128"/>
    </row>
    <row r="121" spans="8:10" x14ac:dyDescent="0.25">
      <c r="H121" s="128"/>
      <c r="I121" s="128"/>
      <c r="J121" s="128"/>
    </row>
    <row r="122" spans="8:10" x14ac:dyDescent="0.25">
      <c r="H122" s="128"/>
      <c r="I122" s="128"/>
      <c r="J122" s="128"/>
    </row>
    <row r="123" spans="8:10" x14ac:dyDescent="0.25">
      <c r="H123" s="128"/>
      <c r="I123" s="128"/>
      <c r="J123" s="128"/>
    </row>
    <row r="124" spans="8:10" x14ac:dyDescent="0.25">
      <c r="H124" s="128"/>
      <c r="I124" s="128"/>
      <c r="J124" s="128"/>
    </row>
    <row r="125" spans="8:10" x14ac:dyDescent="0.25">
      <c r="H125" s="128"/>
      <c r="I125" s="128"/>
      <c r="J125" s="128"/>
    </row>
    <row r="126" spans="8:10" x14ac:dyDescent="0.25">
      <c r="H126" s="128"/>
      <c r="I126" s="128"/>
      <c r="J126" s="128"/>
    </row>
    <row r="127" spans="8:10" x14ac:dyDescent="0.25">
      <c r="H127" s="128"/>
      <c r="I127" s="128"/>
      <c r="J127" s="128"/>
    </row>
    <row r="128" spans="8:10" x14ac:dyDescent="0.25">
      <c r="H128" s="128"/>
      <c r="I128" s="128"/>
      <c r="J128" s="128"/>
    </row>
    <row r="129" spans="8:10" x14ac:dyDescent="0.25">
      <c r="H129" s="128"/>
      <c r="I129" s="128"/>
      <c r="J129" s="128"/>
    </row>
    <row r="130" spans="8:10" x14ac:dyDescent="0.25">
      <c r="H130" s="128"/>
      <c r="I130" s="128"/>
      <c r="J130" s="128"/>
    </row>
    <row r="131" spans="8:10" x14ac:dyDescent="0.25">
      <c r="H131" s="128"/>
      <c r="I131" s="128"/>
      <c r="J131" s="128"/>
    </row>
    <row r="132" spans="8:10" x14ac:dyDescent="0.25">
      <c r="H132" s="128"/>
      <c r="I132" s="128"/>
      <c r="J132" s="128"/>
    </row>
    <row r="133" spans="8:10" x14ac:dyDescent="0.25">
      <c r="H133" s="128"/>
      <c r="I133" s="128"/>
      <c r="J133" s="128"/>
    </row>
    <row r="134" spans="8:10" x14ac:dyDescent="0.25">
      <c r="H134" s="128"/>
      <c r="I134" s="128"/>
      <c r="J134" s="128"/>
    </row>
    <row r="135" spans="8:10" x14ac:dyDescent="0.25">
      <c r="H135" s="128"/>
      <c r="I135" s="128"/>
      <c r="J135" s="128"/>
    </row>
    <row r="136" spans="8:10" x14ac:dyDescent="0.25">
      <c r="H136" s="128"/>
      <c r="I136" s="128"/>
      <c r="J136" s="128"/>
    </row>
    <row r="137" spans="8:10" x14ac:dyDescent="0.25">
      <c r="H137" s="128"/>
      <c r="I137" s="128"/>
      <c r="J137" s="128"/>
    </row>
    <row r="138" spans="8:10" x14ac:dyDescent="0.25">
      <c r="H138" s="128"/>
      <c r="I138" s="128"/>
      <c r="J138" s="128"/>
    </row>
    <row r="139" spans="8:10" x14ac:dyDescent="0.25">
      <c r="H139" s="128"/>
      <c r="I139" s="128"/>
      <c r="J139" s="128"/>
    </row>
    <row r="140" spans="8:10" x14ac:dyDescent="0.25">
      <c r="H140" s="128"/>
      <c r="I140" s="128"/>
      <c r="J140" s="128"/>
    </row>
    <row r="141" spans="8:10" x14ac:dyDescent="0.25">
      <c r="H141" s="128"/>
      <c r="I141" s="128"/>
      <c r="J141" s="128"/>
    </row>
    <row r="142" spans="8:10" x14ac:dyDescent="0.25">
      <c r="H142" s="128"/>
      <c r="I142" s="128"/>
      <c r="J142" s="128"/>
    </row>
    <row r="143" spans="8:10" x14ac:dyDescent="0.25">
      <c r="H143" s="128"/>
      <c r="I143" s="128"/>
      <c r="J143" s="128"/>
    </row>
    <row r="144" spans="8:10" x14ac:dyDescent="0.25">
      <c r="H144" s="128"/>
      <c r="I144" s="128"/>
      <c r="J144" s="128"/>
    </row>
    <row r="145" spans="8:10" x14ac:dyDescent="0.25">
      <c r="H145" s="128"/>
      <c r="I145" s="128"/>
      <c r="J145" s="128"/>
    </row>
    <row r="146" spans="8:10" x14ac:dyDescent="0.25">
      <c r="H146" s="128"/>
      <c r="I146" s="128"/>
      <c r="J146" s="128"/>
    </row>
    <row r="147" spans="8:10" x14ac:dyDescent="0.25">
      <c r="H147" s="128"/>
      <c r="I147" s="128"/>
      <c r="J147" s="128"/>
    </row>
    <row r="148" spans="8:10" x14ac:dyDescent="0.25">
      <c r="H148" s="128"/>
      <c r="I148" s="128"/>
      <c r="J148" s="128"/>
    </row>
    <row r="149" spans="8:10" x14ac:dyDescent="0.25">
      <c r="H149" s="128"/>
      <c r="I149" s="128"/>
      <c r="J149" s="128"/>
    </row>
    <row r="150" spans="8:10" x14ac:dyDescent="0.25">
      <c r="H150" s="128"/>
      <c r="I150" s="128"/>
      <c r="J150" s="128"/>
    </row>
    <row r="151" spans="8:10" x14ac:dyDescent="0.25">
      <c r="H151" s="128"/>
      <c r="I151" s="128"/>
      <c r="J151" s="128"/>
    </row>
    <row r="152" spans="8:10" x14ac:dyDescent="0.25">
      <c r="H152" s="128"/>
      <c r="I152" s="128"/>
      <c r="J152" s="128"/>
    </row>
    <row r="153" spans="8:10" x14ac:dyDescent="0.25">
      <c r="H153" s="128"/>
      <c r="I153" s="128"/>
      <c r="J153" s="128"/>
    </row>
    <row r="154" spans="8:10" x14ac:dyDescent="0.25">
      <c r="H154" s="128"/>
      <c r="I154" s="128"/>
      <c r="J154" s="128"/>
    </row>
    <row r="155" spans="8:10" x14ac:dyDescent="0.25">
      <c r="H155" s="128"/>
      <c r="I155" s="128"/>
      <c r="J155" s="128"/>
    </row>
    <row r="156" spans="8:10" x14ac:dyDescent="0.25">
      <c r="H156" s="128"/>
      <c r="I156" s="128"/>
      <c r="J156" s="128"/>
    </row>
    <row r="157" spans="8:10" x14ac:dyDescent="0.25">
      <c r="H157" s="128"/>
      <c r="I157" s="128"/>
      <c r="J157" s="128"/>
    </row>
    <row r="158" spans="8:10" x14ac:dyDescent="0.25">
      <c r="H158" s="128"/>
      <c r="I158" s="128"/>
      <c r="J158" s="128"/>
    </row>
    <row r="159" spans="8:10" x14ac:dyDescent="0.25">
      <c r="H159" s="128"/>
      <c r="I159" s="128"/>
      <c r="J159" s="128"/>
    </row>
    <row r="160" spans="8:10" x14ac:dyDescent="0.25">
      <c r="H160" s="128"/>
      <c r="I160" s="128"/>
      <c r="J160" s="128"/>
    </row>
    <row r="161" spans="8:10" x14ac:dyDescent="0.25">
      <c r="H161" s="128"/>
      <c r="I161" s="128"/>
      <c r="J161" s="128"/>
    </row>
    <row r="162" spans="8:10" x14ac:dyDescent="0.25">
      <c r="H162" s="128"/>
      <c r="I162" s="128"/>
      <c r="J162" s="128"/>
    </row>
    <row r="163" spans="8:10" x14ac:dyDescent="0.25">
      <c r="H163" s="128"/>
      <c r="I163" s="128"/>
      <c r="J163" s="128"/>
    </row>
    <row r="164" spans="8:10" x14ac:dyDescent="0.25">
      <c r="H164" s="128"/>
      <c r="I164" s="128"/>
      <c r="J164" s="128"/>
    </row>
    <row r="165" spans="8:10" x14ac:dyDescent="0.25">
      <c r="H165" s="128"/>
      <c r="I165" s="128"/>
      <c r="J165" s="128"/>
    </row>
    <row r="166" spans="8:10" x14ac:dyDescent="0.25">
      <c r="H166" s="128"/>
      <c r="I166" s="128"/>
      <c r="J166" s="128"/>
    </row>
    <row r="167" spans="8:10" x14ac:dyDescent="0.25">
      <c r="H167" s="128"/>
      <c r="I167" s="128"/>
      <c r="J167" s="128"/>
    </row>
    <row r="168" spans="8:10" x14ac:dyDescent="0.25">
      <c r="H168" s="128"/>
      <c r="I168" s="128"/>
      <c r="J168" s="128"/>
    </row>
    <row r="169" spans="8:10" x14ac:dyDescent="0.25">
      <c r="H169" s="128"/>
      <c r="I169" s="128"/>
      <c r="J169" s="128"/>
    </row>
    <row r="170" spans="8:10" x14ac:dyDescent="0.25">
      <c r="H170" s="128"/>
      <c r="I170" s="128"/>
      <c r="J170" s="128"/>
    </row>
    <row r="171" spans="8:10" x14ac:dyDescent="0.25">
      <c r="H171" s="128"/>
      <c r="I171" s="128"/>
      <c r="J171" s="128"/>
    </row>
    <row r="172" spans="8:10" x14ac:dyDescent="0.25">
      <c r="H172" s="128"/>
      <c r="I172" s="128"/>
      <c r="J172" s="128"/>
    </row>
    <row r="173" spans="8:10" x14ac:dyDescent="0.25">
      <c r="H173" s="128"/>
      <c r="I173" s="128"/>
      <c r="J173" s="128"/>
    </row>
    <row r="174" spans="8:10" x14ac:dyDescent="0.25">
      <c r="H174" s="128"/>
      <c r="I174" s="128"/>
      <c r="J174" s="128"/>
    </row>
    <row r="175" spans="8:10" x14ac:dyDescent="0.25">
      <c r="H175" s="128"/>
      <c r="I175" s="128"/>
      <c r="J175" s="128"/>
    </row>
    <row r="176" spans="8:10" x14ac:dyDescent="0.25">
      <c r="H176" s="128"/>
      <c r="I176" s="128"/>
      <c r="J176" s="128"/>
    </row>
    <row r="177" spans="8:10" x14ac:dyDescent="0.25">
      <c r="H177" s="128"/>
      <c r="I177" s="128"/>
      <c r="J177" s="128"/>
    </row>
    <row r="178" spans="8:10" x14ac:dyDescent="0.25">
      <c r="H178" s="128"/>
      <c r="I178" s="128"/>
      <c r="J178" s="128"/>
    </row>
    <row r="179" spans="8:10" x14ac:dyDescent="0.25">
      <c r="H179" s="128"/>
      <c r="I179" s="128"/>
      <c r="J179" s="128"/>
    </row>
    <row r="180" spans="8:10" x14ac:dyDescent="0.25">
      <c r="H180" s="128"/>
      <c r="I180" s="128"/>
      <c r="J180" s="128"/>
    </row>
    <row r="181" spans="8:10" x14ac:dyDescent="0.25">
      <c r="H181" s="128"/>
      <c r="I181" s="128"/>
      <c r="J181" s="128"/>
    </row>
    <row r="182" spans="8:10" x14ac:dyDescent="0.25">
      <c r="H182" s="128"/>
      <c r="I182" s="128"/>
      <c r="J182" s="128"/>
    </row>
    <row r="183" spans="8:10" x14ac:dyDescent="0.25">
      <c r="H183" s="128"/>
      <c r="I183" s="128"/>
      <c r="J183" s="128"/>
    </row>
    <row r="184" spans="8:10" x14ac:dyDescent="0.25">
      <c r="H184" s="128"/>
      <c r="I184" s="128"/>
      <c r="J184" s="128"/>
    </row>
    <row r="185" spans="8:10" x14ac:dyDescent="0.25">
      <c r="H185" s="128"/>
      <c r="I185" s="128"/>
      <c r="J185" s="128"/>
    </row>
    <row r="186" spans="8:10" x14ac:dyDescent="0.25">
      <c r="H186" s="128"/>
      <c r="I186" s="128"/>
      <c r="J186" s="128"/>
    </row>
    <row r="187" spans="8:10" x14ac:dyDescent="0.25">
      <c r="H187" s="128"/>
      <c r="I187" s="128"/>
      <c r="J187" s="128"/>
    </row>
    <row r="188" spans="8:10" x14ac:dyDescent="0.25">
      <c r="H188" s="128"/>
      <c r="I188" s="128"/>
      <c r="J188" s="128"/>
    </row>
    <row r="189" spans="8:10" x14ac:dyDescent="0.25">
      <c r="H189" s="128"/>
      <c r="I189" s="128"/>
      <c r="J189" s="128"/>
    </row>
    <row r="190" spans="8:10" x14ac:dyDescent="0.25">
      <c r="H190" s="128"/>
      <c r="I190" s="128"/>
      <c r="J190" s="128"/>
    </row>
    <row r="191" spans="8:10" x14ac:dyDescent="0.25">
      <c r="H191" s="128"/>
      <c r="I191" s="128"/>
      <c r="J191" s="128"/>
    </row>
    <row r="192" spans="8:10" x14ac:dyDescent="0.25">
      <c r="H192" s="128"/>
      <c r="I192" s="128"/>
      <c r="J192" s="128"/>
    </row>
    <row r="193" spans="8:10" x14ac:dyDescent="0.25">
      <c r="H193" s="128"/>
      <c r="I193" s="128"/>
      <c r="J193" s="128"/>
    </row>
    <row r="194" spans="8:10" x14ac:dyDescent="0.25">
      <c r="H194" s="128"/>
      <c r="I194" s="128"/>
      <c r="J194" s="128"/>
    </row>
    <row r="195" spans="8:10" x14ac:dyDescent="0.25">
      <c r="H195" s="128"/>
      <c r="I195" s="128"/>
      <c r="J195" s="128"/>
    </row>
    <row r="196" spans="8:10" x14ac:dyDescent="0.25">
      <c r="H196" s="128"/>
      <c r="I196" s="128"/>
      <c r="J196" s="128"/>
    </row>
    <row r="197" spans="8:10" x14ac:dyDescent="0.25">
      <c r="H197" s="128"/>
      <c r="I197" s="128"/>
      <c r="J197" s="128"/>
    </row>
    <row r="198" spans="8:10" x14ac:dyDescent="0.25">
      <c r="H198" s="128"/>
      <c r="I198" s="128"/>
      <c r="J198" s="128"/>
    </row>
    <row r="199" spans="8:10" x14ac:dyDescent="0.25">
      <c r="H199" s="128"/>
      <c r="I199" s="128"/>
      <c r="J199" s="128"/>
    </row>
    <row r="200" spans="8:10" x14ac:dyDescent="0.25">
      <c r="H200" s="128"/>
      <c r="I200" s="128"/>
      <c r="J200" s="128"/>
    </row>
    <row r="201" spans="8:10" x14ac:dyDescent="0.25">
      <c r="H201" s="128"/>
      <c r="I201" s="128"/>
      <c r="J201" s="128"/>
    </row>
    <row r="202" spans="8:10" x14ac:dyDescent="0.25">
      <c r="H202" s="128"/>
      <c r="I202" s="128"/>
      <c r="J202" s="128"/>
    </row>
    <row r="203" spans="8:10" x14ac:dyDescent="0.25">
      <c r="H203" s="128"/>
      <c r="I203" s="128"/>
      <c r="J203" s="128"/>
    </row>
    <row r="204" spans="8:10" x14ac:dyDescent="0.25">
      <c r="H204" s="128"/>
      <c r="I204" s="128"/>
      <c r="J204" s="128"/>
    </row>
    <row r="205" spans="8:10" x14ac:dyDescent="0.25">
      <c r="H205" s="128"/>
      <c r="I205" s="128"/>
      <c r="J205" s="128"/>
    </row>
    <row r="206" spans="8:10" x14ac:dyDescent="0.25">
      <c r="H206" s="128"/>
      <c r="I206" s="128"/>
      <c r="J206" s="128"/>
    </row>
    <row r="207" spans="8:10" x14ac:dyDescent="0.25">
      <c r="H207" s="128"/>
      <c r="I207" s="128"/>
      <c r="J207" s="128"/>
    </row>
    <row r="208" spans="8:10" x14ac:dyDescent="0.25">
      <c r="H208" s="128"/>
      <c r="I208" s="128"/>
      <c r="J208" s="128"/>
    </row>
    <row r="209" spans="8:10" x14ac:dyDescent="0.25">
      <c r="H209" s="128"/>
      <c r="I209" s="128"/>
      <c r="J209" s="128"/>
    </row>
    <row r="210" spans="8:10" x14ac:dyDescent="0.25">
      <c r="H210" s="128"/>
      <c r="I210" s="128"/>
      <c r="J210" s="128"/>
    </row>
    <row r="211" spans="8:10" x14ac:dyDescent="0.25">
      <c r="H211" s="128"/>
      <c r="I211" s="128"/>
      <c r="J211" s="128"/>
    </row>
    <row r="212" spans="8:10" x14ac:dyDescent="0.25">
      <c r="H212" s="128"/>
      <c r="I212" s="128"/>
      <c r="J212" s="128"/>
    </row>
    <row r="213" spans="8:10" x14ac:dyDescent="0.25">
      <c r="H213" s="128"/>
      <c r="I213" s="128"/>
      <c r="J213" s="128"/>
    </row>
    <row r="214" spans="8:10" x14ac:dyDescent="0.25">
      <c r="H214" s="128"/>
      <c r="I214" s="128"/>
      <c r="J214" s="128"/>
    </row>
    <row r="215" spans="8:10" x14ac:dyDescent="0.25">
      <c r="H215" s="128"/>
      <c r="I215" s="128"/>
      <c r="J215" s="128"/>
    </row>
    <row r="216" spans="8:10" x14ac:dyDescent="0.25">
      <c r="H216" s="128"/>
      <c r="I216" s="128"/>
      <c r="J216" s="128"/>
    </row>
    <row r="217" spans="8:10" x14ac:dyDescent="0.25">
      <c r="H217" s="128"/>
      <c r="I217" s="128"/>
      <c r="J217" s="128"/>
    </row>
    <row r="218" spans="8:10" x14ac:dyDescent="0.25">
      <c r="H218" s="128"/>
      <c r="I218" s="128"/>
      <c r="J218" s="128"/>
    </row>
    <row r="219" spans="8:10" x14ac:dyDescent="0.25">
      <c r="H219" s="128"/>
      <c r="I219" s="128"/>
      <c r="J219" s="128"/>
    </row>
    <row r="220" spans="8:10" x14ac:dyDescent="0.25">
      <c r="H220" s="128"/>
      <c r="I220" s="128"/>
      <c r="J220" s="128"/>
    </row>
    <row r="221" spans="8:10" x14ac:dyDescent="0.25">
      <c r="H221" s="128"/>
      <c r="I221" s="128"/>
      <c r="J221" s="128"/>
    </row>
    <row r="222" spans="8:10" x14ac:dyDescent="0.25">
      <c r="H222" s="128"/>
      <c r="I222" s="128"/>
      <c r="J222" s="128"/>
    </row>
    <row r="223" spans="8:10" x14ac:dyDescent="0.25">
      <c r="H223" s="128"/>
      <c r="I223" s="128"/>
      <c r="J223" s="128"/>
    </row>
    <row r="224" spans="8:10" x14ac:dyDescent="0.25">
      <c r="H224" s="128"/>
      <c r="I224" s="128"/>
      <c r="J224" s="128"/>
    </row>
    <row r="225" spans="8:10" x14ac:dyDescent="0.25">
      <c r="H225" s="128"/>
      <c r="I225" s="128"/>
      <c r="J225" s="128"/>
    </row>
    <row r="226" spans="8:10" x14ac:dyDescent="0.25">
      <c r="H226" s="128"/>
      <c r="I226" s="128"/>
      <c r="J226" s="128"/>
    </row>
    <row r="227" spans="8:10" x14ac:dyDescent="0.25">
      <c r="H227" s="128"/>
      <c r="I227" s="128"/>
      <c r="J227" s="128"/>
    </row>
    <row r="228" spans="8:10" x14ac:dyDescent="0.25">
      <c r="H228" s="128"/>
      <c r="I228" s="128"/>
      <c r="J228" s="128"/>
    </row>
    <row r="229" spans="8:10" x14ac:dyDescent="0.25">
      <c r="H229" s="128"/>
      <c r="I229" s="128"/>
      <c r="J229" s="128"/>
    </row>
    <row r="230" spans="8:10" x14ac:dyDescent="0.25">
      <c r="H230" s="128"/>
      <c r="I230" s="128"/>
      <c r="J230" s="128"/>
    </row>
    <row r="231" spans="8:10" x14ac:dyDescent="0.25">
      <c r="H231" s="128"/>
      <c r="I231" s="128"/>
      <c r="J231" s="128"/>
    </row>
    <row r="232" spans="8:10" x14ac:dyDescent="0.25">
      <c r="H232" s="128"/>
      <c r="I232" s="128"/>
      <c r="J232" s="128"/>
    </row>
    <row r="233" spans="8:10" x14ac:dyDescent="0.25">
      <c r="H233" s="128"/>
      <c r="I233" s="128"/>
      <c r="J233" s="128"/>
    </row>
    <row r="234" spans="8:10" x14ac:dyDescent="0.25">
      <c r="H234" s="128"/>
      <c r="I234" s="128"/>
      <c r="J234" s="128"/>
    </row>
    <row r="235" spans="8:10" x14ac:dyDescent="0.25">
      <c r="H235" s="128"/>
      <c r="I235" s="128"/>
      <c r="J235" s="128"/>
    </row>
    <row r="236" spans="8:10" x14ac:dyDescent="0.25">
      <c r="H236" s="128"/>
      <c r="I236" s="128"/>
      <c r="J236" s="128"/>
    </row>
    <row r="237" spans="8:10" x14ac:dyDescent="0.25">
      <c r="H237" s="128"/>
      <c r="I237" s="128"/>
      <c r="J237" s="128"/>
    </row>
    <row r="238" spans="8:10" x14ac:dyDescent="0.25">
      <c r="H238" s="128"/>
      <c r="I238" s="128"/>
      <c r="J238" s="128"/>
    </row>
    <row r="239" spans="8:10" x14ac:dyDescent="0.25">
      <c r="H239" s="128"/>
      <c r="I239" s="128"/>
      <c r="J239" s="128"/>
    </row>
    <row r="240" spans="8:10" x14ac:dyDescent="0.25">
      <c r="H240" s="128"/>
      <c r="I240" s="128"/>
      <c r="J240" s="128"/>
    </row>
    <row r="241" spans="8:10" x14ac:dyDescent="0.25">
      <c r="H241" s="128"/>
      <c r="I241" s="128"/>
      <c r="J241" s="128"/>
    </row>
    <row r="242" spans="8:10" x14ac:dyDescent="0.25">
      <c r="H242" s="128"/>
      <c r="I242" s="128"/>
      <c r="J242" s="128"/>
    </row>
    <row r="243" spans="8:10" x14ac:dyDescent="0.25">
      <c r="H243" s="128"/>
      <c r="I243" s="128"/>
      <c r="J243" s="128"/>
    </row>
    <row r="244" spans="8:10" x14ac:dyDescent="0.25">
      <c r="H244" s="128"/>
      <c r="I244" s="128"/>
      <c r="J244" s="128"/>
    </row>
    <row r="245" spans="8:10" x14ac:dyDescent="0.25">
      <c r="H245" s="128"/>
      <c r="I245" s="128"/>
      <c r="J245" s="128"/>
    </row>
    <row r="246" spans="8:10" x14ac:dyDescent="0.25">
      <c r="H246" s="128"/>
      <c r="I246" s="128"/>
      <c r="J246" s="128"/>
    </row>
    <row r="247" spans="8:10" x14ac:dyDescent="0.25">
      <c r="H247" s="128"/>
      <c r="I247" s="128"/>
      <c r="J247" s="128"/>
    </row>
    <row r="248" spans="8:10" x14ac:dyDescent="0.25">
      <c r="H248" s="128"/>
      <c r="I248" s="128"/>
      <c r="J248" s="128"/>
    </row>
    <row r="249" spans="8:10" x14ac:dyDescent="0.25">
      <c r="H249" s="128"/>
      <c r="I249" s="128"/>
      <c r="J249" s="128"/>
    </row>
    <row r="250" spans="8:10" x14ac:dyDescent="0.25">
      <c r="H250" s="128"/>
      <c r="I250" s="128"/>
      <c r="J250" s="128"/>
    </row>
    <row r="251" spans="8:10" x14ac:dyDescent="0.25">
      <c r="H251" s="128"/>
      <c r="I251" s="128"/>
      <c r="J251" s="128"/>
    </row>
    <row r="252" spans="8:10" x14ac:dyDescent="0.25">
      <c r="H252" s="128"/>
      <c r="I252" s="128"/>
      <c r="J252" s="128"/>
    </row>
    <row r="253" spans="8:10" x14ac:dyDescent="0.25">
      <c r="H253" s="128"/>
      <c r="I253" s="128"/>
      <c r="J253" s="128"/>
    </row>
    <row r="254" spans="8:10" x14ac:dyDescent="0.25">
      <c r="H254" s="128"/>
      <c r="I254" s="128"/>
      <c r="J254" s="128"/>
    </row>
    <row r="255" spans="8:10" x14ac:dyDescent="0.25">
      <c r="H255" s="128"/>
      <c r="I255" s="128"/>
      <c r="J255" s="128"/>
    </row>
    <row r="256" spans="8:10" x14ac:dyDescent="0.25">
      <c r="H256" s="128"/>
      <c r="I256" s="128"/>
      <c r="J256" s="128"/>
    </row>
    <row r="257" spans="8:10" x14ac:dyDescent="0.25">
      <c r="H257" s="128"/>
      <c r="I257" s="128"/>
      <c r="J257" s="128"/>
    </row>
    <row r="258" spans="8:10" x14ac:dyDescent="0.25">
      <c r="H258" s="128"/>
      <c r="I258" s="128"/>
      <c r="J258" s="128"/>
    </row>
    <row r="259" spans="8:10" x14ac:dyDescent="0.25">
      <c r="H259" s="128"/>
      <c r="I259" s="128"/>
      <c r="J259" s="128"/>
    </row>
    <row r="260" spans="8:10" x14ac:dyDescent="0.25">
      <c r="H260" s="128"/>
      <c r="I260" s="128"/>
      <c r="J260" s="128"/>
    </row>
    <row r="261" spans="8:10" x14ac:dyDescent="0.25">
      <c r="H261" s="128"/>
      <c r="I261" s="128"/>
      <c r="J261" s="128"/>
    </row>
    <row r="262" spans="8:10" x14ac:dyDescent="0.25">
      <c r="H262" s="128"/>
      <c r="I262" s="128"/>
      <c r="J262" s="128"/>
    </row>
    <row r="263" spans="8:10" x14ac:dyDescent="0.25">
      <c r="H263" s="128"/>
      <c r="I263" s="128"/>
      <c r="J263" s="128"/>
    </row>
    <row r="264" spans="8:10" x14ac:dyDescent="0.25">
      <c r="H264" s="128"/>
      <c r="I264" s="128"/>
      <c r="J264" s="128"/>
    </row>
    <row r="265" spans="8:10" x14ac:dyDescent="0.25">
      <c r="H265" s="128"/>
      <c r="I265" s="128"/>
      <c r="J265" s="128"/>
    </row>
    <row r="266" spans="8:10" x14ac:dyDescent="0.25">
      <c r="H266" s="128"/>
      <c r="I266" s="128"/>
      <c r="J266" s="128"/>
    </row>
    <row r="267" spans="8:10" x14ac:dyDescent="0.25">
      <c r="H267" s="128"/>
      <c r="I267" s="128"/>
      <c r="J267" s="128"/>
    </row>
    <row r="268" spans="8:10" x14ac:dyDescent="0.25">
      <c r="H268" s="128"/>
      <c r="I268" s="128"/>
      <c r="J268" s="128"/>
    </row>
    <row r="269" spans="8:10" x14ac:dyDescent="0.25">
      <c r="H269" s="128"/>
      <c r="I269" s="128"/>
      <c r="J269" s="128"/>
    </row>
    <row r="270" spans="8:10" x14ac:dyDescent="0.25">
      <c r="H270" s="128"/>
      <c r="I270" s="128"/>
      <c r="J270" s="128"/>
    </row>
    <row r="271" spans="8:10" x14ac:dyDescent="0.25">
      <c r="H271" s="128"/>
      <c r="I271" s="128"/>
      <c r="J271" s="128"/>
    </row>
    <row r="272" spans="8:10" x14ac:dyDescent="0.25">
      <c r="H272" s="128"/>
      <c r="I272" s="128"/>
      <c r="J272" s="128"/>
    </row>
    <row r="273" spans="8:10" x14ac:dyDescent="0.25">
      <c r="H273" s="128"/>
      <c r="I273" s="128"/>
      <c r="J273" s="128"/>
    </row>
    <row r="274" spans="8:10" x14ac:dyDescent="0.25">
      <c r="H274" s="128"/>
      <c r="I274" s="128"/>
      <c r="J274" s="128"/>
    </row>
    <row r="275" spans="8:10" x14ac:dyDescent="0.25">
      <c r="H275" s="128"/>
      <c r="I275" s="128"/>
      <c r="J275" s="128"/>
    </row>
    <row r="276" spans="8:10" x14ac:dyDescent="0.25">
      <c r="H276" s="128"/>
      <c r="I276" s="128"/>
      <c r="J276" s="128"/>
    </row>
    <row r="277" spans="8:10" x14ac:dyDescent="0.25">
      <c r="H277" s="128"/>
      <c r="I277" s="128"/>
      <c r="J277" s="128"/>
    </row>
    <row r="278" spans="8:10" x14ac:dyDescent="0.25">
      <c r="H278" s="128"/>
      <c r="I278" s="128"/>
      <c r="J278" s="128"/>
    </row>
    <row r="279" spans="8:10" x14ac:dyDescent="0.25">
      <c r="H279" s="128"/>
      <c r="I279" s="128"/>
      <c r="J279" s="128"/>
    </row>
    <row r="280" spans="8:10" x14ac:dyDescent="0.25">
      <c r="H280" s="128"/>
      <c r="I280" s="128"/>
      <c r="J280" s="128"/>
    </row>
    <row r="281" spans="8:10" x14ac:dyDescent="0.25">
      <c r="H281" s="128"/>
      <c r="I281" s="128"/>
      <c r="J281" s="128"/>
    </row>
    <row r="282" spans="8:10" x14ac:dyDescent="0.25">
      <c r="H282" s="128"/>
      <c r="I282" s="128"/>
      <c r="J282" s="128"/>
    </row>
    <row r="283" spans="8:10" x14ac:dyDescent="0.25">
      <c r="H283" s="128"/>
      <c r="I283" s="128"/>
      <c r="J283" s="128"/>
    </row>
    <row r="284" spans="8:10" x14ac:dyDescent="0.25">
      <c r="H284" s="128"/>
      <c r="I284" s="128"/>
      <c r="J284" s="128"/>
    </row>
    <row r="285" spans="8:10" x14ac:dyDescent="0.25">
      <c r="H285" s="128"/>
      <c r="I285" s="128"/>
      <c r="J285" s="128"/>
    </row>
    <row r="286" spans="8:10" x14ac:dyDescent="0.25">
      <c r="H286" s="128"/>
      <c r="I286" s="128"/>
      <c r="J286" s="128"/>
    </row>
    <row r="287" spans="8:10" x14ac:dyDescent="0.25">
      <c r="H287" s="128"/>
      <c r="I287" s="128"/>
      <c r="J287" s="128"/>
    </row>
    <row r="288" spans="8:10" x14ac:dyDescent="0.25">
      <c r="H288" s="128"/>
      <c r="I288" s="128"/>
      <c r="J288" s="128"/>
    </row>
    <row r="289" spans="8:10" x14ac:dyDescent="0.25">
      <c r="H289" s="128"/>
      <c r="I289" s="128"/>
      <c r="J289" s="128"/>
    </row>
    <row r="290" spans="8:10" x14ac:dyDescent="0.25">
      <c r="H290" s="128"/>
      <c r="I290" s="128"/>
      <c r="J290" s="128"/>
    </row>
    <row r="291" spans="8:10" x14ac:dyDescent="0.25">
      <c r="H291" s="128"/>
      <c r="I291" s="128"/>
      <c r="J291" s="128"/>
    </row>
    <row r="292" spans="8:10" x14ac:dyDescent="0.25">
      <c r="H292" s="128"/>
      <c r="I292" s="128"/>
      <c r="J292" s="128"/>
    </row>
    <row r="293" spans="8:10" x14ac:dyDescent="0.25">
      <c r="H293" s="128"/>
      <c r="I293" s="128"/>
      <c r="J293" s="128"/>
    </row>
    <row r="294" spans="8:10" x14ac:dyDescent="0.25">
      <c r="H294" s="128"/>
      <c r="I294" s="128"/>
      <c r="J294" s="128"/>
    </row>
    <row r="295" spans="8:10" x14ac:dyDescent="0.25">
      <c r="H295" s="128"/>
      <c r="I295" s="128"/>
      <c r="J295" s="128"/>
    </row>
    <row r="296" spans="8:10" x14ac:dyDescent="0.25">
      <c r="H296" s="128"/>
      <c r="I296" s="128"/>
      <c r="J296" s="128"/>
    </row>
    <row r="297" spans="8:10" x14ac:dyDescent="0.25">
      <c r="H297" s="128"/>
      <c r="I297" s="128"/>
      <c r="J297" s="128"/>
    </row>
    <row r="298" spans="8:10" x14ac:dyDescent="0.25">
      <c r="H298" s="128"/>
      <c r="I298" s="128"/>
      <c r="J298" s="128"/>
    </row>
    <row r="299" spans="8:10" x14ac:dyDescent="0.25">
      <c r="H299" s="128"/>
      <c r="I299" s="128"/>
      <c r="J299" s="128"/>
    </row>
    <row r="300" spans="8:10" x14ac:dyDescent="0.25">
      <c r="H300" s="128"/>
      <c r="I300" s="128"/>
      <c r="J300" s="128"/>
    </row>
    <row r="301" spans="8:10" x14ac:dyDescent="0.25">
      <c r="H301" s="128"/>
      <c r="I301" s="128"/>
      <c r="J301" s="128"/>
    </row>
    <row r="302" spans="8:10" x14ac:dyDescent="0.25">
      <c r="H302" s="128"/>
      <c r="I302" s="128"/>
      <c r="J302" s="128"/>
    </row>
    <row r="303" spans="8:10" x14ac:dyDescent="0.25">
      <c r="H303" s="128"/>
      <c r="I303" s="128"/>
      <c r="J303" s="128"/>
    </row>
    <row r="304" spans="8:10" x14ac:dyDescent="0.25">
      <c r="H304" s="128"/>
      <c r="I304" s="128"/>
      <c r="J304" s="128"/>
    </row>
    <row r="305" spans="8:10" x14ac:dyDescent="0.25">
      <c r="H305" s="128"/>
      <c r="I305" s="128"/>
      <c r="J305" s="128"/>
    </row>
    <row r="306" spans="8:10" x14ac:dyDescent="0.25">
      <c r="H306" s="128"/>
      <c r="I306" s="128"/>
      <c r="J306" s="128"/>
    </row>
    <row r="307" spans="8:10" x14ac:dyDescent="0.25">
      <c r="H307" s="128"/>
      <c r="I307" s="128"/>
      <c r="J307" s="128"/>
    </row>
    <row r="308" spans="8:10" x14ac:dyDescent="0.25">
      <c r="H308" s="128"/>
      <c r="I308" s="128"/>
      <c r="J308" s="128"/>
    </row>
    <row r="309" spans="8:10" x14ac:dyDescent="0.25">
      <c r="H309" s="128"/>
      <c r="I309" s="128"/>
      <c r="J309" s="128"/>
    </row>
    <row r="310" spans="8:10" x14ac:dyDescent="0.25">
      <c r="H310" s="128"/>
      <c r="I310" s="128"/>
      <c r="J310" s="128"/>
    </row>
    <row r="311" spans="8:10" x14ac:dyDescent="0.25">
      <c r="H311" s="128"/>
      <c r="I311" s="128"/>
      <c r="J311" s="128"/>
    </row>
    <row r="312" spans="8:10" x14ac:dyDescent="0.25">
      <c r="H312" s="128"/>
      <c r="I312" s="128"/>
      <c r="J312" s="128"/>
    </row>
    <row r="313" spans="8:10" x14ac:dyDescent="0.25">
      <c r="H313" s="128"/>
      <c r="I313" s="128"/>
      <c r="J313" s="128"/>
    </row>
    <row r="314" spans="8:10" x14ac:dyDescent="0.25">
      <c r="H314" s="128"/>
      <c r="I314" s="128"/>
      <c r="J314" s="128"/>
    </row>
    <row r="315" spans="8:10" x14ac:dyDescent="0.25">
      <c r="H315" s="128"/>
      <c r="I315" s="128"/>
      <c r="J315" s="128"/>
    </row>
    <row r="316" spans="8:10" x14ac:dyDescent="0.25">
      <c r="H316" s="128"/>
      <c r="I316" s="128"/>
      <c r="J316" s="128"/>
    </row>
    <row r="317" spans="8:10" x14ac:dyDescent="0.25">
      <c r="H317" s="128"/>
      <c r="I317" s="128"/>
      <c r="J317" s="128"/>
    </row>
    <row r="318" spans="8:10" x14ac:dyDescent="0.25">
      <c r="H318" s="128"/>
      <c r="I318" s="128"/>
      <c r="J318" s="128"/>
    </row>
    <row r="319" spans="8:10" x14ac:dyDescent="0.25">
      <c r="H319" s="128"/>
      <c r="I319" s="128"/>
      <c r="J319" s="128"/>
    </row>
    <row r="320" spans="8:10" x14ac:dyDescent="0.25">
      <c r="H320" s="128"/>
      <c r="I320" s="128"/>
      <c r="J320" s="128"/>
    </row>
    <row r="321" spans="8:10" x14ac:dyDescent="0.25">
      <c r="H321" s="128"/>
      <c r="I321" s="128"/>
      <c r="J321" s="128"/>
    </row>
    <row r="322" spans="8:10" x14ac:dyDescent="0.25">
      <c r="H322" s="128"/>
      <c r="I322" s="128"/>
      <c r="J322" s="128"/>
    </row>
    <row r="323" spans="8:10" x14ac:dyDescent="0.25">
      <c r="H323" s="128"/>
      <c r="I323" s="128"/>
      <c r="J323" s="128"/>
    </row>
    <row r="324" spans="8:10" x14ac:dyDescent="0.25">
      <c r="H324" s="128"/>
      <c r="I324" s="128"/>
      <c r="J324" s="128"/>
    </row>
    <row r="325" spans="8:10" x14ac:dyDescent="0.25">
      <c r="H325" s="128"/>
      <c r="I325" s="128"/>
      <c r="J325" s="128"/>
    </row>
    <row r="326" spans="8:10" x14ac:dyDescent="0.25">
      <c r="H326" s="128"/>
      <c r="I326" s="128"/>
      <c r="J326" s="128"/>
    </row>
    <row r="327" spans="8:10" x14ac:dyDescent="0.25">
      <c r="H327" s="128"/>
      <c r="I327" s="128"/>
      <c r="J327" s="128"/>
    </row>
    <row r="328" spans="8:10" x14ac:dyDescent="0.25">
      <c r="H328" s="128"/>
      <c r="I328" s="128"/>
      <c r="J328" s="128"/>
    </row>
    <row r="329" spans="8:10" x14ac:dyDescent="0.25">
      <c r="H329" s="128"/>
      <c r="I329" s="128"/>
      <c r="J329" s="128"/>
    </row>
    <row r="330" spans="8:10" x14ac:dyDescent="0.25">
      <c r="H330" s="128"/>
      <c r="I330" s="128"/>
      <c r="J330" s="128"/>
    </row>
    <row r="331" spans="8:10" x14ac:dyDescent="0.25">
      <c r="H331" s="128"/>
      <c r="I331" s="128"/>
      <c r="J331" s="128"/>
    </row>
    <row r="332" spans="8:10" x14ac:dyDescent="0.25">
      <c r="H332" s="128"/>
      <c r="I332" s="128"/>
      <c r="J332" s="128"/>
    </row>
    <row r="333" spans="8:10" x14ac:dyDescent="0.25">
      <c r="H333" s="128"/>
      <c r="I333" s="128"/>
      <c r="J333" s="128"/>
    </row>
    <row r="334" spans="8:10" x14ac:dyDescent="0.25">
      <c r="H334" s="128"/>
      <c r="I334" s="128"/>
      <c r="J334" s="128"/>
    </row>
    <row r="335" spans="8:10" x14ac:dyDescent="0.25">
      <c r="H335" s="128"/>
      <c r="I335" s="128"/>
      <c r="J335" s="128"/>
    </row>
    <row r="336" spans="8:10" x14ac:dyDescent="0.25">
      <c r="H336" s="128"/>
      <c r="I336" s="128"/>
      <c r="J336" s="128"/>
    </row>
    <row r="337" spans="8:10" x14ac:dyDescent="0.25">
      <c r="H337" s="128"/>
      <c r="I337" s="128"/>
      <c r="J337" s="128"/>
    </row>
    <row r="338" spans="8:10" x14ac:dyDescent="0.25">
      <c r="H338" s="128"/>
      <c r="I338" s="128"/>
      <c r="J338" s="128"/>
    </row>
    <row r="339" spans="8:10" x14ac:dyDescent="0.25">
      <c r="H339" s="128"/>
      <c r="I339" s="128"/>
      <c r="J339" s="128"/>
    </row>
    <row r="340" spans="8:10" x14ac:dyDescent="0.25">
      <c r="H340" s="128"/>
      <c r="I340" s="128"/>
      <c r="J340" s="128"/>
    </row>
    <row r="341" spans="8:10" x14ac:dyDescent="0.25">
      <c r="H341" s="128"/>
      <c r="I341" s="128"/>
      <c r="J341" s="128"/>
    </row>
    <row r="342" spans="8:10" x14ac:dyDescent="0.25">
      <c r="H342" s="128"/>
      <c r="I342" s="128"/>
      <c r="J342" s="128"/>
    </row>
    <row r="343" spans="8:10" x14ac:dyDescent="0.25">
      <c r="H343" s="128"/>
      <c r="I343" s="128"/>
      <c r="J343" s="128"/>
    </row>
    <row r="344" spans="8:10" x14ac:dyDescent="0.25">
      <c r="H344" s="128"/>
      <c r="I344" s="128"/>
      <c r="J344" s="128"/>
    </row>
    <row r="345" spans="8:10" x14ac:dyDescent="0.25">
      <c r="H345" s="128"/>
      <c r="I345" s="128"/>
      <c r="J345" s="128"/>
    </row>
    <row r="346" spans="8:10" x14ac:dyDescent="0.25">
      <c r="H346" s="128"/>
      <c r="I346" s="128"/>
      <c r="J346" s="128"/>
    </row>
    <row r="347" spans="8:10" x14ac:dyDescent="0.25">
      <c r="H347" s="128"/>
      <c r="I347" s="128"/>
      <c r="J347" s="128"/>
    </row>
    <row r="348" spans="8:10" x14ac:dyDescent="0.25">
      <c r="H348" s="128"/>
      <c r="I348" s="128"/>
      <c r="J348" s="128"/>
    </row>
    <row r="349" spans="8:10" x14ac:dyDescent="0.25">
      <c r="H349" s="128"/>
      <c r="I349" s="128"/>
      <c r="J349" s="128"/>
    </row>
    <row r="350" spans="8:10" x14ac:dyDescent="0.25">
      <c r="H350" s="128"/>
      <c r="I350" s="128"/>
      <c r="J350" s="128"/>
    </row>
    <row r="351" spans="8:10" x14ac:dyDescent="0.25">
      <c r="H351" s="128"/>
      <c r="I351" s="128"/>
      <c r="J351" s="128"/>
    </row>
    <row r="352" spans="8:10" x14ac:dyDescent="0.25">
      <c r="H352" s="128"/>
      <c r="I352" s="128"/>
      <c r="J352" s="128"/>
    </row>
    <row r="353" spans="8:10" x14ac:dyDescent="0.25">
      <c r="H353" s="128"/>
      <c r="I353" s="128"/>
      <c r="J353" s="128"/>
    </row>
    <row r="354" spans="8:10" x14ac:dyDescent="0.25">
      <c r="H354" s="128"/>
      <c r="I354" s="128"/>
      <c r="J354" s="128"/>
    </row>
    <row r="355" spans="8:10" x14ac:dyDescent="0.25">
      <c r="H355" s="128"/>
      <c r="I355" s="128"/>
      <c r="J355" s="128"/>
    </row>
    <row r="356" spans="8:10" x14ac:dyDescent="0.25">
      <c r="H356" s="128"/>
      <c r="I356" s="128"/>
      <c r="J356" s="128"/>
    </row>
    <row r="357" spans="8:10" x14ac:dyDescent="0.25">
      <c r="H357" s="128"/>
      <c r="I357" s="128"/>
      <c r="J357" s="128"/>
    </row>
    <row r="358" spans="8:10" x14ac:dyDescent="0.25">
      <c r="H358" s="128"/>
      <c r="I358" s="128"/>
      <c r="J358" s="128"/>
    </row>
    <row r="359" spans="8:10" x14ac:dyDescent="0.25">
      <c r="H359" s="128"/>
      <c r="I359" s="128"/>
      <c r="J359" s="128"/>
    </row>
    <row r="360" spans="8:10" x14ac:dyDescent="0.25">
      <c r="H360" s="128"/>
      <c r="I360" s="128"/>
      <c r="J360" s="128"/>
    </row>
    <row r="361" spans="8:10" x14ac:dyDescent="0.25">
      <c r="H361" s="128"/>
      <c r="I361" s="128"/>
      <c r="J361" s="128"/>
    </row>
    <row r="362" spans="8:10" x14ac:dyDescent="0.25">
      <c r="H362" s="128"/>
      <c r="I362" s="128"/>
      <c r="J362" s="128"/>
    </row>
    <row r="363" spans="8:10" x14ac:dyDescent="0.25">
      <c r="H363" s="128"/>
      <c r="I363" s="128"/>
      <c r="J363" s="128"/>
    </row>
    <row r="364" spans="8:10" x14ac:dyDescent="0.25">
      <c r="H364" s="128"/>
      <c r="I364" s="128"/>
      <c r="J364" s="128"/>
    </row>
    <row r="365" spans="8:10" x14ac:dyDescent="0.25">
      <c r="H365" s="128"/>
      <c r="I365" s="128"/>
      <c r="J365" s="128"/>
    </row>
    <row r="366" spans="8:10" x14ac:dyDescent="0.25">
      <c r="H366" s="128"/>
      <c r="I366" s="128"/>
      <c r="J366" s="128"/>
    </row>
    <row r="367" spans="8:10" x14ac:dyDescent="0.25">
      <c r="H367" s="128"/>
      <c r="I367" s="128"/>
      <c r="J367" s="128"/>
    </row>
    <row r="368" spans="8:10" x14ac:dyDescent="0.25">
      <c r="H368" s="128"/>
      <c r="I368" s="128"/>
      <c r="J368" s="128"/>
    </row>
    <row r="369" spans="8:10" x14ac:dyDescent="0.25">
      <c r="H369" s="128"/>
      <c r="I369" s="128"/>
      <c r="J369" s="128"/>
    </row>
    <row r="370" spans="8:10" x14ac:dyDescent="0.25">
      <c r="H370" s="128"/>
      <c r="I370" s="128"/>
      <c r="J370" s="128"/>
    </row>
    <row r="371" spans="8:10" x14ac:dyDescent="0.25">
      <c r="H371" s="128"/>
      <c r="I371" s="128"/>
      <c r="J371" s="128"/>
    </row>
    <row r="372" spans="8:10" x14ac:dyDescent="0.25">
      <c r="H372" s="128"/>
      <c r="I372" s="128"/>
      <c r="J372" s="128"/>
    </row>
    <row r="373" spans="8:10" x14ac:dyDescent="0.25">
      <c r="H373" s="128"/>
      <c r="I373" s="128"/>
      <c r="J373" s="128"/>
    </row>
    <row r="374" spans="8:10" x14ac:dyDescent="0.25">
      <c r="H374" s="128"/>
      <c r="I374" s="128"/>
      <c r="J374" s="128"/>
    </row>
    <row r="375" spans="8:10" x14ac:dyDescent="0.25">
      <c r="H375" s="128"/>
      <c r="I375" s="128"/>
      <c r="J375" s="128"/>
    </row>
    <row r="376" spans="8:10" x14ac:dyDescent="0.25">
      <c r="H376" s="128"/>
      <c r="I376" s="128"/>
      <c r="J376" s="128"/>
    </row>
    <row r="377" spans="8:10" x14ac:dyDescent="0.25">
      <c r="H377" s="128"/>
      <c r="I377" s="128"/>
      <c r="J377" s="128"/>
    </row>
    <row r="378" spans="8:10" x14ac:dyDescent="0.25">
      <c r="H378" s="128"/>
      <c r="I378" s="128"/>
      <c r="J378" s="128"/>
    </row>
    <row r="379" spans="8:10" x14ac:dyDescent="0.25">
      <c r="H379" s="128"/>
      <c r="I379" s="128"/>
      <c r="J379" s="128"/>
    </row>
    <row r="380" spans="8:10" x14ac:dyDescent="0.25">
      <c r="H380" s="128"/>
      <c r="I380" s="128"/>
      <c r="J380" s="128"/>
    </row>
    <row r="381" spans="8:10" x14ac:dyDescent="0.25">
      <c r="H381" s="128"/>
      <c r="I381" s="128"/>
      <c r="J381" s="128"/>
    </row>
    <row r="382" spans="8:10" x14ac:dyDescent="0.25">
      <c r="H382" s="128"/>
      <c r="I382" s="128"/>
      <c r="J382" s="128"/>
    </row>
    <row r="383" spans="8:10" x14ac:dyDescent="0.25">
      <c r="H383" s="128"/>
      <c r="I383" s="128"/>
      <c r="J383" s="128"/>
    </row>
    <row r="384" spans="8:10" x14ac:dyDescent="0.25">
      <c r="H384" s="128"/>
      <c r="I384" s="128"/>
      <c r="J384" s="128"/>
    </row>
    <row r="385" spans="8:10" x14ac:dyDescent="0.25">
      <c r="H385" s="128"/>
      <c r="I385" s="128"/>
      <c r="J385" s="128"/>
    </row>
    <row r="386" spans="8:10" x14ac:dyDescent="0.25">
      <c r="H386" s="128"/>
      <c r="I386" s="128"/>
      <c r="J386" s="128"/>
    </row>
    <row r="387" spans="8:10" x14ac:dyDescent="0.25">
      <c r="H387" s="128"/>
      <c r="I387" s="128"/>
      <c r="J387" s="128"/>
    </row>
    <row r="388" spans="8:10" x14ac:dyDescent="0.25">
      <c r="H388" s="128"/>
      <c r="I388" s="128"/>
      <c r="J388" s="128"/>
    </row>
    <row r="389" spans="8:10" x14ac:dyDescent="0.25">
      <c r="H389" s="128"/>
      <c r="I389" s="128"/>
      <c r="J389" s="128"/>
    </row>
    <row r="390" spans="8:10" x14ac:dyDescent="0.25">
      <c r="H390" s="128"/>
      <c r="I390" s="128"/>
      <c r="J390" s="128"/>
    </row>
    <row r="391" spans="8:10" x14ac:dyDescent="0.25">
      <c r="H391" s="128"/>
      <c r="I391" s="128"/>
      <c r="J391" s="128"/>
    </row>
    <row r="392" spans="8:10" x14ac:dyDescent="0.25">
      <c r="H392" s="128"/>
      <c r="I392" s="128"/>
      <c r="J392" s="128"/>
    </row>
    <row r="393" spans="8:10" x14ac:dyDescent="0.25">
      <c r="H393" s="128"/>
      <c r="I393" s="128"/>
      <c r="J393" s="128"/>
    </row>
    <row r="394" spans="8:10" x14ac:dyDescent="0.25">
      <c r="H394" s="128"/>
      <c r="I394" s="128"/>
      <c r="J394" s="128"/>
    </row>
    <row r="395" spans="8:10" x14ac:dyDescent="0.25">
      <c r="H395" s="128"/>
      <c r="I395" s="128"/>
      <c r="J395" s="128"/>
    </row>
    <row r="396" spans="8:10" x14ac:dyDescent="0.25">
      <c r="H396" s="128"/>
      <c r="I396" s="128"/>
      <c r="J396" s="128"/>
    </row>
    <row r="397" spans="8:10" x14ac:dyDescent="0.25">
      <c r="H397" s="128"/>
      <c r="I397" s="128"/>
      <c r="J397" s="128"/>
    </row>
    <row r="398" spans="8:10" x14ac:dyDescent="0.25">
      <c r="H398" s="128"/>
      <c r="I398" s="128"/>
      <c r="J398" s="128"/>
    </row>
    <row r="399" spans="8:10" x14ac:dyDescent="0.25">
      <c r="H399" s="128"/>
      <c r="I399" s="128"/>
      <c r="J399" s="128"/>
    </row>
    <row r="400" spans="8:10" x14ac:dyDescent="0.25">
      <c r="H400" s="128"/>
      <c r="I400" s="128"/>
      <c r="J400" s="128"/>
    </row>
    <row r="401" spans="8:10" x14ac:dyDescent="0.25">
      <c r="H401" s="128"/>
      <c r="I401" s="128"/>
      <c r="J401" s="128"/>
    </row>
    <row r="402" spans="8:10" x14ac:dyDescent="0.25">
      <c r="H402" s="128"/>
      <c r="I402" s="128"/>
      <c r="J402" s="128"/>
    </row>
    <row r="403" spans="8:10" x14ac:dyDescent="0.25">
      <c r="H403" s="128"/>
      <c r="I403" s="128"/>
      <c r="J403" s="128"/>
    </row>
    <row r="404" spans="8:10" x14ac:dyDescent="0.25">
      <c r="H404" s="128"/>
      <c r="I404" s="128"/>
      <c r="J404" s="128"/>
    </row>
    <row r="405" spans="8:10" x14ac:dyDescent="0.25">
      <c r="H405" s="128"/>
      <c r="I405" s="128"/>
      <c r="J405" s="128"/>
    </row>
    <row r="406" spans="8:10" x14ac:dyDescent="0.25">
      <c r="H406" s="128"/>
      <c r="I406" s="128"/>
      <c r="J406" s="128"/>
    </row>
    <row r="407" spans="8:10" x14ac:dyDescent="0.25">
      <c r="H407" s="128"/>
      <c r="I407" s="128"/>
      <c r="J407" s="128"/>
    </row>
    <row r="408" spans="8:10" x14ac:dyDescent="0.25">
      <c r="H408" s="128"/>
      <c r="I408" s="128"/>
      <c r="J408" s="128"/>
    </row>
    <row r="409" spans="8:10" x14ac:dyDescent="0.25">
      <c r="H409" s="128"/>
      <c r="I409" s="128"/>
      <c r="J409" s="128"/>
    </row>
    <row r="410" spans="8:10" x14ac:dyDescent="0.25">
      <c r="H410" s="128"/>
      <c r="I410" s="128"/>
      <c r="J410" s="128"/>
    </row>
    <row r="411" spans="8:10" x14ac:dyDescent="0.25">
      <c r="H411" s="128"/>
      <c r="I411" s="128"/>
      <c r="J411" s="128"/>
    </row>
    <row r="412" spans="8:10" x14ac:dyDescent="0.25">
      <c r="H412" s="128"/>
      <c r="I412" s="128"/>
      <c r="J412" s="128"/>
    </row>
    <row r="413" spans="8:10" x14ac:dyDescent="0.25">
      <c r="H413" s="128"/>
      <c r="I413" s="128"/>
      <c r="J413" s="128"/>
    </row>
    <row r="414" spans="8:10" x14ac:dyDescent="0.25">
      <c r="H414" s="128"/>
      <c r="I414" s="128"/>
      <c r="J414" s="128"/>
    </row>
    <row r="415" spans="8:10" x14ac:dyDescent="0.25">
      <c r="H415" s="128"/>
      <c r="I415" s="128"/>
      <c r="J415" s="128"/>
    </row>
    <row r="416" spans="8:10" x14ac:dyDescent="0.25">
      <c r="H416" s="128"/>
      <c r="I416" s="128"/>
      <c r="J416" s="128"/>
    </row>
    <row r="417" spans="8:10" x14ac:dyDescent="0.25">
      <c r="H417" s="128"/>
      <c r="I417" s="128"/>
      <c r="J417" s="128"/>
    </row>
    <row r="418" spans="8:10" x14ac:dyDescent="0.25">
      <c r="H418" s="128"/>
      <c r="I418" s="128"/>
      <c r="J418" s="128"/>
    </row>
    <row r="419" spans="8:10" x14ac:dyDescent="0.25">
      <c r="H419" s="128"/>
      <c r="I419" s="128"/>
      <c r="J419" s="128"/>
    </row>
    <row r="420" spans="8:10" x14ac:dyDescent="0.25">
      <c r="H420" s="128"/>
      <c r="I420" s="128"/>
      <c r="J420" s="128"/>
    </row>
    <row r="421" spans="8:10" x14ac:dyDescent="0.25">
      <c r="H421" s="128"/>
      <c r="I421" s="128"/>
      <c r="J421" s="128"/>
    </row>
    <row r="422" spans="8:10" x14ac:dyDescent="0.25">
      <c r="H422" s="128"/>
      <c r="I422" s="128"/>
      <c r="J422" s="128"/>
    </row>
    <row r="423" spans="8:10" x14ac:dyDescent="0.25">
      <c r="H423" s="128"/>
      <c r="I423" s="128"/>
      <c r="J423" s="128"/>
    </row>
    <row r="424" spans="8:10" x14ac:dyDescent="0.25">
      <c r="H424" s="128"/>
      <c r="I424" s="128"/>
      <c r="J424" s="128"/>
    </row>
    <row r="425" spans="8:10" x14ac:dyDescent="0.25">
      <c r="H425" s="128"/>
      <c r="I425" s="128"/>
      <c r="J425" s="128"/>
    </row>
    <row r="426" spans="8:10" x14ac:dyDescent="0.25">
      <c r="H426" s="128"/>
      <c r="I426" s="128"/>
      <c r="J426" s="128"/>
    </row>
    <row r="427" spans="8:10" x14ac:dyDescent="0.25">
      <c r="H427" s="128"/>
      <c r="I427" s="128"/>
      <c r="J427" s="128"/>
    </row>
    <row r="428" spans="8:10" x14ac:dyDescent="0.25">
      <c r="H428" s="128"/>
      <c r="I428" s="128"/>
      <c r="J428" s="128"/>
    </row>
    <row r="429" spans="8:10" x14ac:dyDescent="0.25">
      <c r="H429" s="128"/>
      <c r="I429" s="128"/>
      <c r="J429" s="128"/>
    </row>
    <row r="430" spans="8:10" x14ac:dyDescent="0.25">
      <c r="H430" s="128"/>
      <c r="I430" s="128"/>
      <c r="J430" s="128"/>
    </row>
    <row r="431" spans="8:10" x14ac:dyDescent="0.25">
      <c r="H431" s="128"/>
      <c r="I431" s="128"/>
      <c r="J431" s="128"/>
    </row>
    <row r="432" spans="8:10" x14ac:dyDescent="0.25">
      <c r="H432" s="128"/>
      <c r="I432" s="128"/>
      <c r="J432" s="128"/>
    </row>
    <row r="433" spans="8:10" x14ac:dyDescent="0.25">
      <c r="H433" s="128"/>
      <c r="I433" s="128"/>
      <c r="J433" s="128"/>
    </row>
    <row r="434" spans="8:10" x14ac:dyDescent="0.25">
      <c r="H434" s="128"/>
      <c r="I434" s="128"/>
      <c r="J434" s="128"/>
    </row>
    <row r="435" spans="8:10" x14ac:dyDescent="0.25">
      <c r="H435" s="128"/>
      <c r="I435" s="128"/>
      <c r="J435" s="128"/>
    </row>
    <row r="436" spans="8:10" x14ac:dyDescent="0.25">
      <c r="H436" s="128"/>
      <c r="I436" s="128"/>
      <c r="J436" s="128"/>
    </row>
    <row r="437" spans="8:10" x14ac:dyDescent="0.25">
      <c r="H437" s="128"/>
      <c r="I437" s="128"/>
      <c r="J437" s="128"/>
    </row>
    <row r="438" spans="8:10" x14ac:dyDescent="0.25">
      <c r="H438" s="128"/>
      <c r="I438" s="128"/>
      <c r="J438" s="128"/>
    </row>
    <row r="439" spans="8:10" x14ac:dyDescent="0.25">
      <c r="H439" s="128"/>
      <c r="I439" s="128"/>
      <c r="J439" s="128"/>
    </row>
    <row r="440" spans="8:10" x14ac:dyDescent="0.25">
      <c r="H440" s="128"/>
      <c r="I440" s="128"/>
      <c r="J440" s="128"/>
    </row>
    <row r="441" spans="8:10" x14ac:dyDescent="0.25">
      <c r="H441" s="128"/>
      <c r="I441" s="128"/>
      <c r="J441" s="128"/>
    </row>
    <row r="442" spans="8:10" x14ac:dyDescent="0.25">
      <c r="H442" s="128"/>
      <c r="I442" s="128"/>
      <c r="J442" s="128"/>
    </row>
    <row r="443" spans="8:10" x14ac:dyDescent="0.25">
      <c r="H443" s="128"/>
      <c r="I443" s="128"/>
      <c r="J443" s="128"/>
    </row>
    <row r="444" spans="8:10" x14ac:dyDescent="0.25">
      <c r="H444" s="128"/>
      <c r="I444" s="128"/>
      <c r="J444" s="128"/>
    </row>
    <row r="445" spans="8:10" x14ac:dyDescent="0.25">
      <c r="H445" s="128"/>
      <c r="I445" s="128"/>
      <c r="J445" s="128"/>
    </row>
    <row r="446" spans="8:10" x14ac:dyDescent="0.25">
      <c r="H446" s="128"/>
      <c r="I446" s="128"/>
      <c r="J446" s="128"/>
    </row>
    <row r="447" spans="8:10" x14ac:dyDescent="0.25">
      <c r="H447" s="128"/>
      <c r="I447" s="128"/>
      <c r="J447" s="128"/>
    </row>
    <row r="448" spans="8:10" x14ac:dyDescent="0.25">
      <c r="H448" s="128"/>
      <c r="I448" s="128"/>
      <c r="J448" s="128"/>
    </row>
    <row r="449" spans="8:10" x14ac:dyDescent="0.25">
      <c r="H449" s="128"/>
      <c r="I449" s="128"/>
      <c r="J449" s="128"/>
    </row>
    <row r="450" spans="8:10" x14ac:dyDescent="0.25">
      <c r="H450" s="128"/>
      <c r="I450" s="128"/>
      <c r="J450" s="128"/>
    </row>
    <row r="451" spans="8:10" x14ac:dyDescent="0.25">
      <c r="H451" s="128"/>
      <c r="I451" s="128"/>
      <c r="J451" s="128"/>
    </row>
    <row r="452" spans="8:10" x14ac:dyDescent="0.25">
      <c r="H452" s="128"/>
      <c r="I452" s="128"/>
      <c r="J452" s="128"/>
    </row>
    <row r="453" spans="8:10" x14ac:dyDescent="0.25">
      <c r="H453" s="128"/>
      <c r="I453" s="128"/>
      <c r="J453" s="128"/>
    </row>
    <row r="454" spans="8:10" x14ac:dyDescent="0.25">
      <c r="H454" s="128"/>
      <c r="I454" s="128"/>
      <c r="J454" s="128"/>
    </row>
    <row r="455" spans="8:10" x14ac:dyDescent="0.25">
      <c r="H455" s="128"/>
      <c r="I455" s="128"/>
      <c r="J455" s="128"/>
    </row>
    <row r="456" spans="8:10" x14ac:dyDescent="0.25">
      <c r="H456" s="128"/>
      <c r="I456" s="128"/>
      <c r="J456" s="128"/>
    </row>
    <row r="457" spans="8:10" x14ac:dyDescent="0.25">
      <c r="H457" s="128"/>
      <c r="I457" s="128"/>
      <c r="J457" s="128"/>
    </row>
    <row r="458" spans="8:10" x14ac:dyDescent="0.25">
      <c r="H458" s="128"/>
      <c r="I458" s="128"/>
      <c r="J458" s="128"/>
    </row>
    <row r="459" spans="8:10" x14ac:dyDescent="0.25">
      <c r="H459" s="128"/>
      <c r="I459" s="128"/>
      <c r="J459" s="128"/>
    </row>
    <row r="460" spans="8:10" x14ac:dyDescent="0.25">
      <c r="H460" s="128"/>
      <c r="I460" s="128"/>
      <c r="J460" s="128"/>
    </row>
    <row r="461" spans="8:10" x14ac:dyDescent="0.25">
      <c r="H461" s="128"/>
      <c r="I461" s="128"/>
      <c r="J461" s="128"/>
    </row>
    <row r="462" spans="8:10" x14ac:dyDescent="0.25">
      <c r="H462" s="128"/>
      <c r="I462" s="128"/>
      <c r="J462" s="128"/>
    </row>
    <row r="463" spans="8:10" x14ac:dyDescent="0.25">
      <c r="H463" s="128"/>
      <c r="I463" s="128"/>
      <c r="J463" s="128"/>
    </row>
    <row r="464" spans="8:10" x14ac:dyDescent="0.25">
      <c r="H464" s="128"/>
      <c r="I464" s="128"/>
      <c r="J464" s="128"/>
    </row>
    <row r="465" spans="8:10" x14ac:dyDescent="0.25">
      <c r="H465" s="128"/>
      <c r="I465" s="128"/>
      <c r="J465" s="128"/>
    </row>
    <row r="466" spans="8:10" x14ac:dyDescent="0.25">
      <c r="H466" s="128"/>
      <c r="I466" s="128"/>
      <c r="J466" s="128"/>
    </row>
    <row r="467" spans="8:10" x14ac:dyDescent="0.25">
      <c r="H467" s="128"/>
      <c r="I467" s="128"/>
      <c r="J467" s="128"/>
    </row>
    <row r="468" spans="8:10" x14ac:dyDescent="0.25">
      <c r="H468" s="128"/>
      <c r="I468" s="128"/>
      <c r="J468" s="128"/>
    </row>
    <row r="469" spans="8:10" x14ac:dyDescent="0.25">
      <c r="H469" s="128"/>
      <c r="I469" s="128"/>
      <c r="J469" s="128"/>
    </row>
    <row r="470" spans="8:10" x14ac:dyDescent="0.25">
      <c r="H470" s="128"/>
      <c r="I470" s="128"/>
      <c r="J470" s="128"/>
    </row>
    <row r="471" spans="8:10" x14ac:dyDescent="0.25">
      <c r="H471" s="128"/>
      <c r="I471" s="128"/>
      <c r="J471" s="128"/>
    </row>
    <row r="472" spans="8:10" x14ac:dyDescent="0.25">
      <c r="H472" s="128"/>
      <c r="I472" s="128"/>
      <c r="J472" s="128"/>
    </row>
    <row r="473" spans="8:10" x14ac:dyDescent="0.25">
      <c r="H473" s="128"/>
      <c r="I473" s="128"/>
      <c r="J473" s="128"/>
    </row>
    <row r="474" spans="8:10" x14ac:dyDescent="0.25">
      <c r="H474" s="128"/>
      <c r="I474" s="128"/>
      <c r="J474" s="128"/>
    </row>
    <row r="475" spans="8:10" x14ac:dyDescent="0.25">
      <c r="H475" s="128"/>
      <c r="I475" s="128"/>
      <c r="J475" s="128"/>
    </row>
    <row r="476" spans="8:10" x14ac:dyDescent="0.25">
      <c r="H476" s="128"/>
      <c r="I476" s="128"/>
      <c r="J476" s="128"/>
    </row>
    <row r="477" spans="8:10" x14ac:dyDescent="0.25">
      <c r="H477" s="128"/>
      <c r="I477" s="128"/>
      <c r="J477" s="128"/>
    </row>
    <row r="478" spans="8:10" x14ac:dyDescent="0.25">
      <c r="H478" s="128"/>
      <c r="I478" s="128"/>
      <c r="J478" s="128"/>
    </row>
    <row r="479" spans="8:10" x14ac:dyDescent="0.25">
      <c r="H479" s="128"/>
      <c r="I479" s="128"/>
      <c r="J479" s="128"/>
    </row>
    <row r="480" spans="8:10" x14ac:dyDescent="0.25">
      <c r="H480" s="128"/>
      <c r="I480" s="128"/>
      <c r="J480" s="128"/>
    </row>
    <row r="481" spans="8:10" x14ac:dyDescent="0.25">
      <c r="H481" s="128"/>
      <c r="I481" s="128"/>
      <c r="J481" s="128"/>
    </row>
    <row r="482" spans="8:10" x14ac:dyDescent="0.25">
      <c r="H482" s="128"/>
      <c r="I482" s="128"/>
      <c r="J482" s="128"/>
    </row>
    <row r="483" spans="8:10" x14ac:dyDescent="0.25">
      <c r="H483" s="128"/>
      <c r="I483" s="128"/>
      <c r="J483" s="128"/>
    </row>
    <row r="484" spans="8:10" x14ac:dyDescent="0.25">
      <c r="H484" s="128"/>
      <c r="I484" s="128"/>
      <c r="J484" s="128"/>
    </row>
    <row r="485" spans="8:10" x14ac:dyDescent="0.25">
      <c r="H485" s="128"/>
      <c r="I485" s="128"/>
      <c r="J485" s="128"/>
    </row>
    <row r="486" spans="8:10" x14ac:dyDescent="0.25">
      <c r="H486" s="128"/>
      <c r="I486" s="128"/>
      <c r="J486" s="128"/>
    </row>
    <row r="487" spans="8:10" x14ac:dyDescent="0.25">
      <c r="H487" s="128"/>
      <c r="I487" s="128"/>
      <c r="J487" s="128"/>
    </row>
    <row r="488" spans="8:10" x14ac:dyDescent="0.25">
      <c r="H488" s="128"/>
      <c r="I488" s="128"/>
      <c r="J488" s="128"/>
    </row>
    <row r="489" spans="8:10" x14ac:dyDescent="0.25">
      <c r="H489" s="128"/>
      <c r="I489" s="128"/>
      <c r="J489" s="128"/>
    </row>
    <row r="490" spans="8:10" x14ac:dyDescent="0.25">
      <c r="H490" s="128"/>
      <c r="I490" s="128"/>
      <c r="J490" s="128"/>
    </row>
    <row r="491" spans="8:10" x14ac:dyDescent="0.25">
      <c r="H491" s="128"/>
      <c r="I491" s="128"/>
      <c r="J491" s="128"/>
    </row>
    <row r="492" spans="8:10" x14ac:dyDescent="0.25">
      <c r="H492" s="128"/>
      <c r="I492" s="128"/>
      <c r="J492" s="128"/>
    </row>
    <row r="493" spans="8:10" x14ac:dyDescent="0.25">
      <c r="H493" s="128"/>
      <c r="I493" s="128"/>
      <c r="J493" s="128"/>
    </row>
    <row r="494" spans="8:10" x14ac:dyDescent="0.25">
      <c r="H494" s="128"/>
      <c r="I494" s="128"/>
      <c r="J494" s="128"/>
    </row>
    <row r="495" spans="8:10" x14ac:dyDescent="0.25">
      <c r="H495" s="128"/>
      <c r="I495" s="128"/>
      <c r="J495" s="128"/>
    </row>
    <row r="496" spans="8:10" x14ac:dyDescent="0.25">
      <c r="H496" s="128"/>
      <c r="I496" s="128"/>
      <c r="J496" s="128"/>
    </row>
    <row r="497" spans="8:10" x14ac:dyDescent="0.25">
      <c r="H497" s="128"/>
      <c r="I497" s="128"/>
      <c r="J497" s="128"/>
    </row>
    <row r="498" spans="8:10" x14ac:dyDescent="0.25">
      <c r="H498" s="128"/>
      <c r="I498" s="128"/>
      <c r="J498" s="128"/>
    </row>
    <row r="499" spans="8:10" x14ac:dyDescent="0.25">
      <c r="H499" s="128"/>
      <c r="I499" s="128"/>
      <c r="J499" s="128"/>
    </row>
    <row r="500" spans="8:10" x14ac:dyDescent="0.25">
      <c r="H500" s="128"/>
      <c r="I500" s="128"/>
      <c r="J500" s="128"/>
    </row>
    <row r="501" spans="8:10" x14ac:dyDescent="0.25">
      <c r="H501" s="128"/>
      <c r="I501" s="128"/>
      <c r="J501" s="128"/>
    </row>
    <row r="502" spans="8:10" x14ac:dyDescent="0.25">
      <c r="H502" s="128"/>
      <c r="I502" s="128"/>
      <c r="J502" s="128"/>
    </row>
    <row r="503" spans="8:10" x14ac:dyDescent="0.25">
      <c r="H503" s="128"/>
      <c r="I503" s="128"/>
      <c r="J503" s="128"/>
    </row>
    <row r="504" spans="8:10" x14ac:dyDescent="0.25">
      <c r="H504" s="128"/>
      <c r="I504" s="128"/>
      <c r="J504" s="128"/>
    </row>
    <row r="505" spans="8:10" x14ac:dyDescent="0.25">
      <c r="H505" s="128"/>
      <c r="I505" s="128"/>
      <c r="J505" s="128"/>
    </row>
    <row r="506" spans="8:10" x14ac:dyDescent="0.25">
      <c r="H506" s="128"/>
      <c r="I506" s="128"/>
      <c r="J506" s="128"/>
    </row>
    <row r="507" spans="8:10" x14ac:dyDescent="0.25">
      <c r="H507" s="128"/>
      <c r="I507" s="128"/>
      <c r="J507" s="128"/>
    </row>
    <row r="508" spans="8:10" x14ac:dyDescent="0.25">
      <c r="H508" s="128"/>
      <c r="I508" s="128"/>
      <c r="J508" s="128"/>
    </row>
    <row r="509" spans="8:10" x14ac:dyDescent="0.25">
      <c r="H509" s="128"/>
      <c r="I509" s="128"/>
      <c r="J509" s="128"/>
    </row>
    <row r="510" spans="8:10" x14ac:dyDescent="0.25">
      <c r="H510" s="128"/>
      <c r="I510" s="128"/>
      <c r="J510" s="128"/>
    </row>
    <row r="511" spans="8:10" x14ac:dyDescent="0.25">
      <c r="H511" s="128"/>
      <c r="I511" s="128"/>
      <c r="J511" s="128"/>
    </row>
    <row r="512" spans="8:10" x14ac:dyDescent="0.25">
      <c r="H512" s="128"/>
      <c r="I512" s="128"/>
      <c r="J512" s="128"/>
    </row>
    <row r="513" spans="8:10" x14ac:dyDescent="0.25">
      <c r="H513" s="128"/>
      <c r="I513" s="128"/>
      <c r="J513" s="128"/>
    </row>
    <row r="514" spans="8:10" x14ac:dyDescent="0.25">
      <c r="H514" s="128"/>
      <c r="I514" s="128"/>
      <c r="J514" s="128"/>
    </row>
    <row r="515" spans="8:10" x14ac:dyDescent="0.25">
      <c r="H515" s="128"/>
      <c r="I515" s="128"/>
      <c r="J515" s="128"/>
    </row>
    <row r="516" spans="8:10" x14ac:dyDescent="0.25">
      <c r="H516" s="128"/>
      <c r="I516" s="128"/>
      <c r="J516" s="128"/>
    </row>
    <row r="517" spans="8:10" x14ac:dyDescent="0.25">
      <c r="H517" s="128"/>
      <c r="I517" s="128"/>
      <c r="J517" s="128"/>
    </row>
    <row r="518" spans="8:10" x14ac:dyDescent="0.25">
      <c r="H518" s="128"/>
      <c r="I518" s="128"/>
      <c r="J518" s="128"/>
    </row>
    <row r="519" spans="8:10" x14ac:dyDescent="0.25">
      <c r="H519" s="128"/>
      <c r="I519" s="128"/>
      <c r="J519" s="128"/>
    </row>
    <row r="520" spans="8:10" x14ac:dyDescent="0.25">
      <c r="H520" s="128"/>
      <c r="I520" s="128"/>
      <c r="J520" s="128"/>
    </row>
    <row r="521" spans="8:10" x14ac:dyDescent="0.25">
      <c r="H521" s="128"/>
      <c r="I521" s="128"/>
      <c r="J521" s="128"/>
    </row>
    <row r="522" spans="8:10" x14ac:dyDescent="0.25">
      <c r="H522" s="128"/>
      <c r="I522" s="128"/>
      <c r="J522" s="128"/>
    </row>
    <row r="523" spans="8:10" x14ac:dyDescent="0.25">
      <c r="H523" s="128"/>
      <c r="I523" s="128"/>
      <c r="J523" s="128"/>
    </row>
    <row r="524" spans="8:10" x14ac:dyDescent="0.25">
      <c r="H524" s="128"/>
      <c r="I524" s="128"/>
      <c r="J524" s="128"/>
    </row>
    <row r="525" spans="8:10" x14ac:dyDescent="0.25">
      <c r="H525" s="128"/>
      <c r="I525" s="128"/>
      <c r="J525" s="128"/>
    </row>
    <row r="526" spans="8:10" x14ac:dyDescent="0.25">
      <c r="H526" s="128"/>
      <c r="I526" s="128"/>
      <c r="J526" s="128"/>
    </row>
    <row r="527" spans="8:10" x14ac:dyDescent="0.25">
      <c r="H527" s="128"/>
      <c r="I527" s="128"/>
      <c r="J527" s="128"/>
    </row>
    <row r="528" spans="8:10" x14ac:dyDescent="0.25">
      <c r="H528" s="128"/>
      <c r="I528" s="128"/>
      <c r="J528" s="128"/>
    </row>
    <row r="529" spans="8:10" x14ac:dyDescent="0.25">
      <c r="H529" s="128"/>
      <c r="I529" s="128"/>
      <c r="J529" s="128"/>
    </row>
    <row r="530" spans="8:10" x14ac:dyDescent="0.25">
      <c r="H530" s="128"/>
      <c r="I530" s="128"/>
      <c r="J530" s="128"/>
    </row>
    <row r="531" spans="8:10" x14ac:dyDescent="0.25">
      <c r="H531" s="128"/>
      <c r="I531" s="128"/>
      <c r="J531" s="128"/>
    </row>
    <row r="532" spans="8:10" x14ac:dyDescent="0.25">
      <c r="H532" s="128"/>
      <c r="I532" s="128"/>
      <c r="J532" s="128"/>
    </row>
    <row r="533" spans="8:10" x14ac:dyDescent="0.25">
      <c r="H533" s="128"/>
      <c r="I533" s="128"/>
      <c r="J533" s="128"/>
    </row>
    <row r="534" spans="8:10" x14ac:dyDescent="0.25">
      <c r="H534" s="128"/>
      <c r="I534" s="128"/>
      <c r="J534" s="128"/>
    </row>
    <row r="535" spans="8:10" x14ac:dyDescent="0.25">
      <c r="H535" s="128"/>
      <c r="I535" s="128"/>
      <c r="J535" s="128"/>
    </row>
    <row r="536" spans="8:10" x14ac:dyDescent="0.25">
      <c r="H536" s="128"/>
      <c r="I536" s="128"/>
      <c r="J536" s="128"/>
    </row>
    <row r="537" spans="8:10" x14ac:dyDescent="0.25">
      <c r="H537" s="128"/>
      <c r="I537" s="128"/>
      <c r="J537" s="128"/>
    </row>
    <row r="538" spans="8:10" x14ac:dyDescent="0.25">
      <c r="H538" s="128"/>
      <c r="I538" s="128"/>
      <c r="J538" s="128"/>
    </row>
    <row r="539" spans="8:10" x14ac:dyDescent="0.25">
      <c r="H539" s="128"/>
      <c r="I539" s="128"/>
      <c r="J539" s="128"/>
    </row>
    <row r="540" spans="8:10" x14ac:dyDescent="0.25">
      <c r="H540" s="128"/>
      <c r="I540" s="128"/>
      <c r="J540" s="128"/>
    </row>
    <row r="541" spans="8:10" x14ac:dyDescent="0.25">
      <c r="H541" s="128"/>
      <c r="I541" s="128"/>
      <c r="J541" s="128"/>
    </row>
    <row r="542" spans="8:10" x14ac:dyDescent="0.25">
      <c r="H542" s="128"/>
      <c r="I542" s="128"/>
      <c r="J542" s="128"/>
    </row>
    <row r="543" spans="8:10" x14ac:dyDescent="0.25">
      <c r="H543" s="128"/>
      <c r="I543" s="128"/>
      <c r="J543" s="128"/>
    </row>
    <row r="544" spans="8:10" x14ac:dyDescent="0.25">
      <c r="H544" s="128"/>
      <c r="I544" s="128"/>
      <c r="J544" s="128"/>
    </row>
    <row r="545" spans="8:10" x14ac:dyDescent="0.25">
      <c r="H545" s="128"/>
      <c r="I545" s="128"/>
      <c r="J545" s="128"/>
    </row>
    <row r="546" spans="8:10" x14ac:dyDescent="0.25">
      <c r="H546" s="128"/>
      <c r="I546" s="128"/>
      <c r="J546" s="128"/>
    </row>
    <row r="547" spans="8:10" x14ac:dyDescent="0.25">
      <c r="H547" s="128"/>
      <c r="I547" s="128"/>
      <c r="J547" s="128"/>
    </row>
    <row r="548" spans="8:10" x14ac:dyDescent="0.25">
      <c r="H548" s="128"/>
      <c r="I548" s="128"/>
      <c r="J548" s="128"/>
    </row>
    <row r="549" spans="8:10" x14ac:dyDescent="0.25">
      <c r="H549" s="128"/>
      <c r="I549" s="128"/>
      <c r="J549" s="128"/>
    </row>
    <row r="550" spans="8:10" x14ac:dyDescent="0.25">
      <c r="H550" s="128"/>
      <c r="I550" s="128"/>
      <c r="J550" s="128"/>
    </row>
    <row r="551" spans="8:10" x14ac:dyDescent="0.25">
      <c r="H551" s="128"/>
      <c r="I551" s="128"/>
      <c r="J551" s="128"/>
    </row>
    <row r="552" spans="8:10" x14ac:dyDescent="0.25">
      <c r="H552" s="128"/>
      <c r="I552" s="128"/>
      <c r="J552" s="128"/>
    </row>
    <row r="553" spans="8:10" x14ac:dyDescent="0.25">
      <c r="H553" s="128"/>
      <c r="I553" s="128"/>
      <c r="J553" s="128"/>
    </row>
    <row r="554" spans="8:10" x14ac:dyDescent="0.25">
      <c r="H554" s="128"/>
      <c r="I554" s="128"/>
      <c r="J554" s="128"/>
    </row>
    <row r="555" spans="8:10" x14ac:dyDescent="0.25">
      <c r="H555" s="128"/>
      <c r="I555" s="128"/>
      <c r="J555" s="128"/>
    </row>
    <row r="556" spans="8:10" x14ac:dyDescent="0.25">
      <c r="H556" s="128"/>
      <c r="I556" s="128"/>
      <c r="J556" s="128"/>
    </row>
    <row r="557" spans="8:10" x14ac:dyDescent="0.25">
      <c r="H557" s="128"/>
      <c r="I557" s="128"/>
      <c r="J557" s="128"/>
    </row>
    <row r="558" spans="8:10" x14ac:dyDescent="0.25">
      <c r="H558" s="128"/>
      <c r="I558" s="128"/>
      <c r="J558" s="128"/>
    </row>
    <row r="559" spans="8:10" x14ac:dyDescent="0.25">
      <c r="H559" s="128"/>
      <c r="I559" s="128"/>
      <c r="J559" s="128"/>
    </row>
    <row r="560" spans="8:10" x14ac:dyDescent="0.25">
      <c r="H560" s="128"/>
      <c r="I560" s="128"/>
      <c r="J560" s="128"/>
    </row>
    <row r="561" spans="8:10" x14ac:dyDescent="0.25">
      <c r="H561" s="128"/>
      <c r="I561" s="128"/>
      <c r="J561" s="128"/>
    </row>
    <row r="562" spans="8:10" x14ac:dyDescent="0.25">
      <c r="H562" s="128"/>
      <c r="I562" s="128"/>
      <c r="J562" s="128"/>
    </row>
    <row r="563" spans="8:10" x14ac:dyDescent="0.25">
      <c r="H563" s="128"/>
      <c r="I563" s="128"/>
      <c r="J563" s="128"/>
    </row>
    <row r="564" spans="8:10" x14ac:dyDescent="0.25">
      <c r="H564" s="128"/>
      <c r="I564" s="128"/>
      <c r="J564" s="128"/>
    </row>
    <row r="565" spans="8:10" x14ac:dyDescent="0.25">
      <c r="H565" s="128"/>
      <c r="I565" s="128"/>
      <c r="J565" s="128"/>
    </row>
    <row r="566" spans="8:10" x14ac:dyDescent="0.25">
      <c r="H566" s="128"/>
      <c r="I566" s="128"/>
      <c r="J566" s="128"/>
    </row>
    <row r="567" spans="8:10" x14ac:dyDescent="0.25">
      <c r="H567" s="128"/>
      <c r="I567" s="128"/>
      <c r="J567" s="128"/>
    </row>
    <row r="568" spans="8:10" x14ac:dyDescent="0.25">
      <c r="H568" s="128"/>
      <c r="I568" s="128"/>
      <c r="J568" s="128"/>
    </row>
    <row r="569" spans="8:10" x14ac:dyDescent="0.25">
      <c r="H569" s="128"/>
      <c r="I569" s="128"/>
      <c r="J569" s="128"/>
    </row>
    <row r="570" spans="8:10" x14ac:dyDescent="0.25">
      <c r="H570" s="128"/>
      <c r="I570" s="128"/>
      <c r="J570" s="128"/>
    </row>
    <row r="571" spans="8:10" x14ac:dyDescent="0.25">
      <c r="H571" s="128"/>
      <c r="I571" s="128"/>
      <c r="J571" s="128"/>
    </row>
    <row r="572" spans="8:10" x14ac:dyDescent="0.25">
      <c r="H572" s="128"/>
      <c r="I572" s="128"/>
      <c r="J572" s="128"/>
    </row>
    <row r="573" spans="8:10" x14ac:dyDescent="0.25">
      <c r="H573" s="128"/>
      <c r="I573" s="128"/>
      <c r="J573" s="128"/>
    </row>
    <row r="574" spans="8:10" x14ac:dyDescent="0.25">
      <c r="H574" s="128"/>
      <c r="I574" s="128"/>
      <c r="J574" s="128"/>
    </row>
    <row r="575" spans="8:10" x14ac:dyDescent="0.25">
      <c r="H575" s="128"/>
      <c r="I575" s="128"/>
      <c r="J575" s="128"/>
    </row>
    <row r="576" spans="8:10" x14ac:dyDescent="0.25">
      <c r="H576" s="128"/>
      <c r="I576" s="128"/>
      <c r="J576" s="128"/>
    </row>
    <row r="577" spans="8:10" x14ac:dyDescent="0.25">
      <c r="H577" s="128"/>
      <c r="I577" s="128"/>
      <c r="J577" s="128"/>
    </row>
    <row r="578" spans="8:10" x14ac:dyDescent="0.25">
      <c r="H578" s="128"/>
      <c r="I578" s="128"/>
      <c r="J578" s="128"/>
    </row>
    <row r="579" spans="8:10" x14ac:dyDescent="0.25">
      <c r="H579" s="128"/>
      <c r="I579" s="128"/>
      <c r="J579" s="128"/>
    </row>
    <row r="580" spans="8:10" x14ac:dyDescent="0.25">
      <c r="H580" s="128"/>
      <c r="I580" s="128"/>
      <c r="J580" s="128"/>
    </row>
    <row r="581" spans="8:10" x14ac:dyDescent="0.25">
      <c r="H581" s="128"/>
      <c r="I581" s="128"/>
      <c r="J581" s="128"/>
    </row>
    <row r="582" spans="8:10" x14ac:dyDescent="0.25">
      <c r="H582" s="128"/>
      <c r="I582" s="128"/>
      <c r="J582" s="128"/>
    </row>
    <row r="583" spans="8:10" x14ac:dyDescent="0.25">
      <c r="H583" s="128"/>
      <c r="I583" s="128"/>
      <c r="J583" s="128"/>
    </row>
    <row r="584" spans="8:10" x14ac:dyDescent="0.25">
      <c r="H584" s="128"/>
      <c r="I584" s="128"/>
      <c r="J584" s="128"/>
    </row>
    <row r="585" spans="8:10" x14ac:dyDescent="0.25">
      <c r="H585" s="128"/>
      <c r="I585" s="128"/>
      <c r="J585" s="128"/>
    </row>
    <row r="586" spans="8:10" x14ac:dyDescent="0.25">
      <c r="H586" s="128"/>
      <c r="I586" s="128"/>
      <c r="J586" s="128"/>
    </row>
    <row r="587" spans="8:10" x14ac:dyDescent="0.25">
      <c r="H587" s="128"/>
      <c r="I587" s="128"/>
      <c r="J587" s="128"/>
    </row>
    <row r="588" spans="8:10" x14ac:dyDescent="0.25">
      <c r="H588" s="128"/>
      <c r="I588" s="128"/>
      <c r="J588" s="128"/>
    </row>
    <row r="589" spans="8:10" x14ac:dyDescent="0.25">
      <c r="H589" s="128"/>
      <c r="I589" s="128"/>
      <c r="J589" s="128"/>
    </row>
    <row r="590" spans="8:10" x14ac:dyDescent="0.25">
      <c r="H590" s="128"/>
      <c r="I590" s="128"/>
      <c r="J590" s="128"/>
    </row>
    <row r="591" spans="8:10" x14ac:dyDescent="0.25">
      <c r="H591" s="128"/>
      <c r="I591" s="128"/>
      <c r="J591" s="128"/>
    </row>
    <row r="592" spans="8:10" x14ac:dyDescent="0.25">
      <c r="H592" s="128"/>
      <c r="I592" s="128"/>
      <c r="J592" s="128"/>
    </row>
    <row r="593" spans="8:10" x14ac:dyDescent="0.25">
      <c r="H593" s="128"/>
      <c r="I593" s="128"/>
      <c r="J593" s="128"/>
    </row>
    <row r="594" spans="8:10" x14ac:dyDescent="0.25">
      <c r="H594" s="128"/>
      <c r="I594" s="128"/>
      <c r="J594" s="128"/>
    </row>
    <row r="595" spans="8:10" x14ac:dyDescent="0.25">
      <c r="H595" s="128"/>
      <c r="I595" s="128"/>
      <c r="J595" s="128"/>
    </row>
    <row r="596" spans="8:10" x14ac:dyDescent="0.25">
      <c r="H596" s="128"/>
      <c r="I596" s="128"/>
      <c r="J596" s="128"/>
    </row>
    <row r="597" spans="8:10" x14ac:dyDescent="0.25">
      <c r="H597" s="128"/>
      <c r="I597" s="128"/>
      <c r="J597" s="128"/>
    </row>
    <row r="598" spans="8:10" x14ac:dyDescent="0.25">
      <c r="H598" s="128"/>
      <c r="I598" s="128"/>
      <c r="J598" s="128"/>
    </row>
    <row r="599" spans="8:10" x14ac:dyDescent="0.25">
      <c r="H599" s="128"/>
      <c r="I599" s="128"/>
      <c r="J599" s="128"/>
    </row>
    <row r="600" spans="8:10" x14ac:dyDescent="0.25">
      <c r="H600" s="128"/>
      <c r="I600" s="128"/>
      <c r="J600" s="128"/>
    </row>
    <row r="601" spans="8:10" x14ac:dyDescent="0.25">
      <c r="H601" s="128"/>
      <c r="I601" s="128"/>
      <c r="J601" s="128"/>
    </row>
    <row r="602" spans="8:10" x14ac:dyDescent="0.25">
      <c r="H602" s="128"/>
      <c r="I602" s="128"/>
      <c r="J602" s="128"/>
    </row>
    <row r="603" spans="8:10" x14ac:dyDescent="0.25">
      <c r="H603" s="128"/>
      <c r="I603" s="128"/>
      <c r="J603" s="128"/>
    </row>
    <row r="604" spans="8:10" x14ac:dyDescent="0.25">
      <c r="H604" s="128"/>
      <c r="I604" s="128"/>
      <c r="J604" s="128"/>
    </row>
    <row r="605" spans="8:10" x14ac:dyDescent="0.25">
      <c r="H605" s="128"/>
      <c r="I605" s="128"/>
      <c r="J605" s="128"/>
    </row>
    <row r="606" spans="8:10" x14ac:dyDescent="0.25">
      <c r="H606" s="128"/>
      <c r="I606" s="128"/>
      <c r="J606" s="128"/>
    </row>
    <row r="607" spans="8:10" x14ac:dyDescent="0.25">
      <c r="H607" s="128"/>
      <c r="I607" s="128"/>
      <c r="J607" s="128"/>
    </row>
    <row r="608" spans="8:10" x14ac:dyDescent="0.25">
      <c r="H608" s="128"/>
      <c r="I608" s="128"/>
      <c r="J608" s="128"/>
    </row>
    <row r="609" spans="8:10" x14ac:dyDescent="0.25">
      <c r="H609" s="128"/>
      <c r="I609" s="128"/>
      <c r="J609" s="128"/>
    </row>
    <row r="610" spans="8:10" x14ac:dyDescent="0.25">
      <c r="H610" s="128"/>
      <c r="I610" s="128"/>
      <c r="J610" s="128"/>
    </row>
    <row r="611" spans="8:10" x14ac:dyDescent="0.25">
      <c r="H611" s="128"/>
      <c r="I611" s="128"/>
      <c r="J611" s="128"/>
    </row>
    <row r="612" spans="8:10" x14ac:dyDescent="0.25">
      <c r="H612" s="128"/>
      <c r="I612" s="128"/>
      <c r="J612" s="128"/>
    </row>
    <row r="613" spans="8:10" x14ac:dyDescent="0.25">
      <c r="H613" s="128"/>
      <c r="I613" s="128"/>
      <c r="J613" s="128"/>
    </row>
    <row r="614" spans="8:10" x14ac:dyDescent="0.25">
      <c r="H614" s="128"/>
      <c r="I614" s="128"/>
      <c r="J614" s="128"/>
    </row>
    <row r="615" spans="8:10" x14ac:dyDescent="0.25">
      <c r="H615" s="128"/>
      <c r="I615" s="128"/>
      <c r="J615" s="128"/>
    </row>
    <row r="616" spans="8:10" x14ac:dyDescent="0.25">
      <c r="H616" s="128"/>
      <c r="I616" s="128"/>
      <c r="J616" s="128"/>
    </row>
    <row r="617" spans="8:10" x14ac:dyDescent="0.25">
      <c r="H617" s="128"/>
      <c r="I617" s="128"/>
      <c r="J617" s="128"/>
    </row>
    <row r="618" spans="8:10" x14ac:dyDescent="0.25">
      <c r="H618" s="128"/>
      <c r="I618" s="128"/>
      <c r="J618" s="128"/>
    </row>
    <row r="619" spans="8:10" x14ac:dyDescent="0.25">
      <c r="H619" s="128"/>
      <c r="I619" s="128"/>
      <c r="J619" s="128"/>
    </row>
    <row r="620" spans="8:10" x14ac:dyDescent="0.25">
      <c r="H620" s="128"/>
      <c r="I620" s="128"/>
      <c r="J620" s="128"/>
    </row>
    <row r="621" spans="8:10" x14ac:dyDescent="0.25">
      <c r="H621" s="128"/>
      <c r="I621" s="128"/>
      <c r="J621" s="128"/>
    </row>
    <row r="622" spans="8:10" x14ac:dyDescent="0.25">
      <c r="H622" s="128"/>
      <c r="I622" s="128"/>
      <c r="J622" s="128"/>
    </row>
    <row r="623" spans="8:10" x14ac:dyDescent="0.25">
      <c r="H623" s="128"/>
      <c r="I623" s="128"/>
      <c r="J623" s="128"/>
    </row>
    <row r="624" spans="8:10" x14ac:dyDescent="0.25">
      <c r="H624" s="128"/>
      <c r="I624" s="128"/>
      <c r="J624" s="128"/>
    </row>
    <row r="625" spans="8:10" x14ac:dyDescent="0.25">
      <c r="H625" s="128"/>
      <c r="I625" s="128"/>
      <c r="J625" s="128"/>
    </row>
    <row r="626" spans="8:10" x14ac:dyDescent="0.25">
      <c r="H626" s="128"/>
      <c r="I626" s="128"/>
      <c r="J626" s="128"/>
    </row>
    <row r="627" spans="8:10" x14ac:dyDescent="0.25">
      <c r="H627" s="128"/>
      <c r="I627" s="128"/>
      <c r="J627" s="128"/>
    </row>
    <row r="628" spans="8:10" x14ac:dyDescent="0.25">
      <c r="H628" s="128"/>
      <c r="I628" s="128"/>
      <c r="J628" s="128"/>
    </row>
    <row r="629" spans="8:10" x14ac:dyDescent="0.25">
      <c r="H629" s="128"/>
      <c r="I629" s="128"/>
      <c r="J629" s="128"/>
    </row>
    <row r="630" spans="8:10" x14ac:dyDescent="0.25">
      <c r="H630" s="128"/>
      <c r="I630" s="128"/>
      <c r="J630" s="128"/>
    </row>
    <row r="631" spans="8:10" x14ac:dyDescent="0.25">
      <c r="H631" s="128"/>
      <c r="I631" s="128"/>
      <c r="J631" s="128"/>
    </row>
    <row r="632" spans="8:10" x14ac:dyDescent="0.25">
      <c r="H632" s="128"/>
      <c r="I632" s="128"/>
      <c r="J632" s="128"/>
    </row>
    <row r="633" spans="8:10" x14ac:dyDescent="0.25">
      <c r="H633" s="128"/>
      <c r="I633" s="128"/>
      <c r="J633" s="128"/>
    </row>
    <row r="634" spans="8:10" x14ac:dyDescent="0.25">
      <c r="H634" s="128"/>
      <c r="I634" s="128"/>
      <c r="J634" s="128"/>
    </row>
    <row r="635" spans="8:10" x14ac:dyDescent="0.25">
      <c r="H635" s="128"/>
      <c r="I635" s="128"/>
      <c r="J635" s="128"/>
    </row>
    <row r="636" spans="8:10" x14ac:dyDescent="0.25">
      <c r="H636" s="128"/>
      <c r="I636" s="128"/>
      <c r="J636" s="128"/>
    </row>
    <row r="637" spans="8:10" x14ac:dyDescent="0.25">
      <c r="H637" s="128"/>
      <c r="I637" s="128"/>
      <c r="J637" s="128"/>
    </row>
    <row r="638" spans="8:10" x14ac:dyDescent="0.25">
      <c r="H638" s="128"/>
      <c r="I638" s="128"/>
      <c r="J638" s="128"/>
    </row>
    <row r="639" spans="8:10" x14ac:dyDescent="0.25">
      <c r="H639" s="128"/>
      <c r="I639" s="128"/>
      <c r="J639" s="128"/>
    </row>
    <row r="640" spans="8:10" x14ac:dyDescent="0.25">
      <c r="H640" s="128"/>
      <c r="I640" s="128"/>
      <c r="J640" s="128"/>
    </row>
    <row r="641" spans="8:10" x14ac:dyDescent="0.25">
      <c r="H641" s="128"/>
      <c r="I641" s="128"/>
      <c r="J641" s="128"/>
    </row>
    <row r="642" spans="8:10" x14ac:dyDescent="0.25">
      <c r="H642" s="128"/>
      <c r="I642" s="128"/>
      <c r="J642" s="128"/>
    </row>
    <row r="643" spans="8:10" x14ac:dyDescent="0.25">
      <c r="H643" s="128"/>
      <c r="I643" s="128"/>
      <c r="J643" s="128"/>
    </row>
    <row r="644" spans="8:10" x14ac:dyDescent="0.25">
      <c r="H644" s="128"/>
      <c r="I644" s="128"/>
      <c r="J644" s="128"/>
    </row>
    <row r="645" spans="8:10" x14ac:dyDescent="0.25">
      <c r="H645" s="128"/>
      <c r="I645" s="128"/>
      <c r="J645" s="128"/>
    </row>
    <row r="646" spans="8:10" x14ac:dyDescent="0.25">
      <c r="H646" s="128"/>
      <c r="I646" s="128"/>
      <c r="J646" s="128"/>
    </row>
    <row r="647" spans="8:10" x14ac:dyDescent="0.25">
      <c r="H647" s="128"/>
      <c r="I647" s="128"/>
      <c r="J647" s="128"/>
    </row>
    <row r="648" spans="8:10" x14ac:dyDescent="0.25">
      <c r="H648" s="128"/>
      <c r="I648" s="128"/>
      <c r="J648" s="128"/>
    </row>
    <row r="649" spans="8:10" x14ac:dyDescent="0.25">
      <c r="H649" s="128"/>
      <c r="I649" s="128"/>
      <c r="J649" s="128"/>
    </row>
    <row r="650" spans="8:10" x14ac:dyDescent="0.25">
      <c r="H650" s="128"/>
      <c r="I650" s="128"/>
      <c r="J650" s="128"/>
    </row>
    <row r="651" spans="8:10" x14ac:dyDescent="0.25">
      <c r="H651" s="128"/>
      <c r="I651" s="128"/>
      <c r="J651" s="128"/>
    </row>
    <row r="652" spans="8:10" x14ac:dyDescent="0.25">
      <c r="H652" s="128"/>
      <c r="I652" s="128"/>
      <c r="J652" s="128"/>
    </row>
    <row r="653" spans="8:10" x14ac:dyDescent="0.25">
      <c r="H653" s="128"/>
      <c r="I653" s="128"/>
      <c r="J653" s="128"/>
    </row>
    <row r="654" spans="8:10" x14ac:dyDescent="0.25">
      <c r="H654" s="128"/>
      <c r="I654" s="128"/>
      <c r="J654" s="128"/>
    </row>
    <row r="655" spans="8:10" x14ac:dyDescent="0.25">
      <c r="H655" s="128"/>
      <c r="I655" s="128"/>
      <c r="J655" s="128"/>
    </row>
    <row r="656" spans="8:10" x14ac:dyDescent="0.25">
      <c r="H656" s="128"/>
      <c r="I656" s="128"/>
      <c r="J656" s="128"/>
    </row>
    <row r="657" spans="8:10" x14ac:dyDescent="0.25">
      <c r="H657" s="128"/>
      <c r="I657" s="128"/>
      <c r="J657" s="128"/>
    </row>
    <row r="658" spans="8:10" x14ac:dyDescent="0.25">
      <c r="H658" s="128"/>
      <c r="I658" s="128"/>
      <c r="J658" s="128"/>
    </row>
    <row r="659" spans="8:10" x14ac:dyDescent="0.25">
      <c r="H659" s="128"/>
      <c r="I659" s="128"/>
      <c r="J659" s="128"/>
    </row>
    <row r="660" spans="8:10" x14ac:dyDescent="0.25">
      <c r="H660" s="128"/>
      <c r="I660" s="128"/>
      <c r="J660" s="128"/>
    </row>
    <row r="661" spans="8:10" x14ac:dyDescent="0.25">
      <c r="H661" s="128"/>
      <c r="I661" s="128"/>
      <c r="J661" s="128"/>
    </row>
    <row r="662" spans="8:10" x14ac:dyDescent="0.25">
      <c r="H662" s="128"/>
      <c r="I662" s="128"/>
      <c r="J662" s="128"/>
    </row>
    <row r="663" spans="8:10" x14ac:dyDescent="0.25">
      <c r="H663" s="128"/>
      <c r="I663" s="128"/>
      <c r="J663" s="128"/>
    </row>
    <row r="664" spans="8:10" x14ac:dyDescent="0.25">
      <c r="H664" s="128"/>
      <c r="I664" s="128"/>
      <c r="J664" s="128"/>
    </row>
    <row r="665" spans="8:10" x14ac:dyDescent="0.25">
      <c r="H665" s="128"/>
      <c r="I665" s="128"/>
      <c r="J665" s="128"/>
    </row>
    <row r="666" spans="8:10" x14ac:dyDescent="0.25">
      <c r="H666" s="128"/>
      <c r="I666" s="128"/>
      <c r="J666" s="128"/>
    </row>
    <row r="667" spans="8:10" x14ac:dyDescent="0.25">
      <c r="H667" s="128"/>
      <c r="I667" s="128"/>
      <c r="J667" s="128"/>
    </row>
    <row r="668" spans="8:10" x14ac:dyDescent="0.25">
      <c r="H668" s="128"/>
      <c r="I668" s="128"/>
      <c r="J668" s="128"/>
    </row>
    <row r="669" spans="8:10" x14ac:dyDescent="0.25">
      <c r="H669" s="128"/>
      <c r="I669" s="128"/>
      <c r="J669" s="128"/>
    </row>
    <row r="670" spans="8:10" x14ac:dyDescent="0.25">
      <c r="H670" s="128"/>
      <c r="I670" s="128"/>
      <c r="J670" s="128"/>
    </row>
    <row r="671" spans="8:10" x14ac:dyDescent="0.25">
      <c r="H671" s="128"/>
      <c r="I671" s="128"/>
      <c r="J671" s="128"/>
    </row>
    <row r="672" spans="8:10" x14ac:dyDescent="0.25">
      <c r="H672" s="128"/>
      <c r="I672" s="128"/>
      <c r="J672" s="128"/>
    </row>
    <row r="673" spans="8:10" x14ac:dyDescent="0.25">
      <c r="H673" s="128"/>
      <c r="I673" s="128"/>
      <c r="J673" s="128"/>
    </row>
    <row r="674" spans="8:10" x14ac:dyDescent="0.25">
      <c r="H674" s="128"/>
      <c r="I674" s="128"/>
      <c r="J674" s="128"/>
    </row>
    <row r="675" spans="8:10" x14ac:dyDescent="0.25">
      <c r="H675" s="128"/>
      <c r="I675" s="128"/>
      <c r="J675" s="128"/>
    </row>
    <row r="676" spans="8:10" x14ac:dyDescent="0.25">
      <c r="H676" s="128"/>
      <c r="I676" s="128"/>
      <c r="J676" s="128"/>
    </row>
    <row r="677" spans="8:10" x14ac:dyDescent="0.25">
      <c r="H677" s="128"/>
      <c r="I677" s="128"/>
      <c r="J677" s="128"/>
    </row>
    <row r="678" spans="8:10" x14ac:dyDescent="0.25">
      <c r="H678" s="128"/>
      <c r="I678" s="128"/>
      <c r="J678" s="128"/>
    </row>
    <row r="679" spans="8:10" x14ac:dyDescent="0.25">
      <c r="H679" s="128"/>
      <c r="I679" s="128"/>
      <c r="J679" s="128"/>
    </row>
    <row r="680" spans="8:10" x14ac:dyDescent="0.25">
      <c r="H680" s="128"/>
      <c r="I680" s="128"/>
      <c r="J680" s="128"/>
    </row>
    <row r="681" spans="8:10" x14ac:dyDescent="0.25">
      <c r="H681" s="128"/>
      <c r="I681" s="128"/>
      <c r="J681" s="128"/>
    </row>
    <row r="682" spans="8:10" x14ac:dyDescent="0.25">
      <c r="H682" s="128"/>
      <c r="I682" s="128"/>
      <c r="J682" s="128"/>
    </row>
    <row r="683" spans="8:10" x14ac:dyDescent="0.25">
      <c r="H683" s="128"/>
      <c r="I683" s="128"/>
      <c r="J683" s="128"/>
    </row>
    <row r="684" spans="8:10" x14ac:dyDescent="0.25">
      <c r="H684" s="128"/>
      <c r="I684" s="128"/>
      <c r="J684" s="128"/>
    </row>
    <row r="685" spans="8:10" x14ac:dyDescent="0.25">
      <c r="H685" s="128"/>
      <c r="I685" s="128"/>
      <c r="J685" s="128"/>
    </row>
    <row r="686" spans="8:10" x14ac:dyDescent="0.25">
      <c r="H686" s="128"/>
      <c r="I686" s="128"/>
      <c r="J686" s="128"/>
    </row>
    <row r="687" spans="8:10" x14ac:dyDescent="0.25">
      <c r="H687" s="128"/>
      <c r="I687" s="128"/>
      <c r="J687" s="128"/>
    </row>
    <row r="688" spans="8:10" x14ac:dyDescent="0.25">
      <c r="H688" s="128"/>
      <c r="I688" s="128"/>
      <c r="J688" s="128"/>
    </row>
    <row r="689" spans="8:10" x14ac:dyDescent="0.25">
      <c r="H689" s="128"/>
      <c r="I689" s="128"/>
      <c r="J689" s="128"/>
    </row>
    <row r="690" spans="8:10" x14ac:dyDescent="0.25">
      <c r="H690" s="128"/>
      <c r="I690" s="128"/>
      <c r="J690" s="128"/>
    </row>
    <row r="691" spans="8:10" x14ac:dyDescent="0.25">
      <c r="H691" s="128"/>
      <c r="I691" s="128"/>
      <c r="J691" s="128"/>
    </row>
    <row r="692" spans="8:10" x14ac:dyDescent="0.25">
      <c r="H692" s="128"/>
      <c r="I692" s="128"/>
      <c r="J692" s="128"/>
    </row>
    <row r="693" spans="8:10" x14ac:dyDescent="0.25">
      <c r="H693" s="128"/>
      <c r="I693" s="128"/>
      <c r="J693" s="128"/>
    </row>
    <row r="694" spans="8:10" x14ac:dyDescent="0.25">
      <c r="H694" s="128"/>
      <c r="I694" s="128"/>
      <c r="J694" s="128"/>
    </row>
    <row r="695" spans="8:10" x14ac:dyDescent="0.25">
      <c r="H695" s="128"/>
      <c r="I695" s="128"/>
      <c r="J695" s="128"/>
    </row>
    <row r="696" spans="8:10" x14ac:dyDescent="0.25">
      <c r="H696" s="128"/>
      <c r="I696" s="128"/>
      <c r="J696" s="128"/>
    </row>
    <row r="697" spans="8:10" x14ac:dyDescent="0.25">
      <c r="H697" s="128"/>
      <c r="I697" s="128"/>
      <c r="J697" s="128"/>
    </row>
    <row r="698" spans="8:10" x14ac:dyDescent="0.25">
      <c r="H698" s="128"/>
      <c r="I698" s="128"/>
      <c r="J698" s="128"/>
    </row>
    <row r="699" spans="8:10" x14ac:dyDescent="0.25">
      <c r="H699" s="128"/>
      <c r="I699" s="128"/>
      <c r="J699" s="128"/>
    </row>
    <row r="700" spans="8:10" x14ac:dyDescent="0.25">
      <c r="H700" s="128"/>
      <c r="I700" s="128"/>
      <c r="J700" s="128"/>
    </row>
    <row r="701" spans="8:10" x14ac:dyDescent="0.25">
      <c r="H701" s="128"/>
      <c r="I701" s="128"/>
      <c r="J701" s="128"/>
    </row>
    <row r="702" spans="8:10" x14ac:dyDescent="0.25">
      <c r="H702" s="128"/>
      <c r="I702" s="128"/>
      <c r="J702" s="128"/>
    </row>
    <row r="703" spans="8:10" x14ac:dyDescent="0.25">
      <c r="H703" s="128"/>
      <c r="I703" s="128"/>
      <c r="J703" s="128"/>
    </row>
    <row r="704" spans="8:10" x14ac:dyDescent="0.25">
      <c r="H704" s="128"/>
      <c r="I704" s="128"/>
      <c r="J704" s="128"/>
    </row>
    <row r="705" spans="8:10" x14ac:dyDescent="0.25">
      <c r="H705" s="128"/>
      <c r="I705" s="128"/>
      <c r="J705" s="128"/>
    </row>
    <row r="706" spans="8:10" x14ac:dyDescent="0.25">
      <c r="H706" s="128"/>
      <c r="I706" s="128"/>
      <c r="J706" s="128"/>
    </row>
    <row r="707" spans="8:10" x14ac:dyDescent="0.25">
      <c r="H707" s="128"/>
      <c r="I707" s="128"/>
      <c r="J707" s="128"/>
    </row>
    <row r="708" spans="8:10" x14ac:dyDescent="0.25">
      <c r="H708" s="128"/>
      <c r="I708" s="128"/>
      <c r="J708" s="128"/>
    </row>
    <row r="709" spans="8:10" x14ac:dyDescent="0.25">
      <c r="H709" s="128"/>
      <c r="I709" s="128"/>
      <c r="J709" s="128"/>
    </row>
    <row r="710" spans="8:10" x14ac:dyDescent="0.25">
      <c r="H710" s="128"/>
      <c r="I710" s="128"/>
      <c r="J710" s="128"/>
    </row>
    <row r="711" spans="8:10" x14ac:dyDescent="0.25">
      <c r="H711" s="128"/>
      <c r="I711" s="128"/>
      <c r="J711" s="128"/>
    </row>
    <row r="712" spans="8:10" x14ac:dyDescent="0.25">
      <c r="H712" s="128"/>
      <c r="I712" s="128"/>
      <c r="J712" s="128"/>
    </row>
    <row r="713" spans="8:10" x14ac:dyDescent="0.25">
      <c r="H713" s="128"/>
      <c r="I713" s="128"/>
      <c r="J713" s="128"/>
    </row>
    <row r="714" spans="8:10" x14ac:dyDescent="0.25">
      <c r="H714" s="128"/>
      <c r="I714" s="128"/>
      <c r="J714" s="128"/>
    </row>
    <row r="715" spans="8:10" x14ac:dyDescent="0.25">
      <c r="H715" s="128"/>
      <c r="I715" s="128"/>
      <c r="J715" s="128"/>
    </row>
    <row r="716" spans="8:10" x14ac:dyDescent="0.25">
      <c r="H716" s="128"/>
      <c r="I716" s="128"/>
      <c r="J716" s="128"/>
    </row>
    <row r="717" spans="8:10" x14ac:dyDescent="0.25">
      <c r="H717" s="128"/>
      <c r="I717" s="128"/>
      <c r="J717" s="128"/>
    </row>
    <row r="718" spans="8:10" x14ac:dyDescent="0.25">
      <c r="H718" s="128"/>
      <c r="I718" s="128"/>
      <c r="J718" s="128"/>
    </row>
    <row r="719" spans="8:10" x14ac:dyDescent="0.25">
      <c r="H719" s="128"/>
      <c r="I719" s="128"/>
      <c r="J719" s="128"/>
    </row>
    <row r="720" spans="8:10" x14ac:dyDescent="0.25">
      <c r="H720" s="128"/>
      <c r="I720" s="128"/>
      <c r="J720" s="128"/>
    </row>
    <row r="721" spans="8:10" x14ac:dyDescent="0.25">
      <c r="H721" s="128"/>
      <c r="I721" s="128"/>
      <c r="J721" s="128"/>
    </row>
    <row r="722" spans="8:10" x14ac:dyDescent="0.25">
      <c r="H722" s="128"/>
      <c r="I722" s="128"/>
      <c r="J722" s="128"/>
    </row>
    <row r="723" spans="8:10" x14ac:dyDescent="0.25">
      <c r="H723" s="128"/>
      <c r="I723" s="128"/>
      <c r="J723" s="128"/>
    </row>
    <row r="724" spans="8:10" x14ac:dyDescent="0.25">
      <c r="H724" s="128"/>
      <c r="I724" s="128"/>
      <c r="J724" s="128"/>
    </row>
    <row r="725" spans="8:10" x14ac:dyDescent="0.25">
      <c r="H725" s="128"/>
      <c r="I725" s="128"/>
      <c r="J725" s="128"/>
    </row>
    <row r="726" spans="8:10" x14ac:dyDescent="0.25">
      <c r="H726" s="128"/>
      <c r="I726" s="128"/>
      <c r="J726" s="128"/>
    </row>
    <row r="727" spans="8:10" x14ac:dyDescent="0.25">
      <c r="H727" s="128"/>
      <c r="I727" s="128"/>
      <c r="J727" s="128"/>
    </row>
    <row r="728" spans="8:10" x14ac:dyDescent="0.25">
      <c r="H728" s="128"/>
      <c r="I728" s="128"/>
      <c r="J728" s="128"/>
    </row>
    <row r="729" spans="8:10" x14ac:dyDescent="0.25">
      <c r="H729" s="128"/>
      <c r="I729" s="128"/>
      <c r="J729" s="128"/>
    </row>
    <row r="730" spans="8:10" x14ac:dyDescent="0.25">
      <c r="H730" s="128"/>
      <c r="I730" s="128"/>
      <c r="J730" s="128"/>
    </row>
    <row r="731" spans="8:10" x14ac:dyDescent="0.25">
      <c r="H731" s="128"/>
      <c r="I731" s="128"/>
      <c r="J731" s="128"/>
    </row>
    <row r="732" spans="8:10" x14ac:dyDescent="0.25">
      <c r="H732" s="128"/>
      <c r="I732" s="128"/>
      <c r="J732" s="128"/>
    </row>
    <row r="733" spans="8:10" x14ac:dyDescent="0.25">
      <c r="H733" s="128"/>
      <c r="I733" s="128"/>
      <c r="J733" s="128"/>
    </row>
    <row r="734" spans="8:10" x14ac:dyDescent="0.25">
      <c r="H734" s="128"/>
      <c r="I734" s="128"/>
      <c r="J734" s="128"/>
    </row>
    <row r="735" spans="8:10" x14ac:dyDescent="0.25">
      <c r="H735" s="128"/>
      <c r="I735" s="128"/>
      <c r="J735" s="128"/>
    </row>
    <row r="736" spans="8:10" x14ac:dyDescent="0.25">
      <c r="H736" s="128"/>
      <c r="I736" s="128"/>
      <c r="J736" s="128"/>
    </row>
    <row r="737" spans="8:10" x14ac:dyDescent="0.25">
      <c r="H737" s="128"/>
      <c r="I737" s="128"/>
      <c r="J737" s="128"/>
    </row>
    <row r="738" spans="8:10" x14ac:dyDescent="0.25">
      <c r="H738" s="128"/>
      <c r="I738" s="128"/>
      <c r="J738" s="128"/>
    </row>
    <row r="739" spans="8:10" x14ac:dyDescent="0.25">
      <c r="H739" s="128"/>
      <c r="I739" s="128"/>
      <c r="J739" s="128"/>
    </row>
    <row r="740" spans="8:10" x14ac:dyDescent="0.25">
      <c r="H740" s="128"/>
      <c r="I740" s="128"/>
      <c r="J740" s="128"/>
    </row>
    <row r="741" spans="8:10" x14ac:dyDescent="0.25">
      <c r="H741" s="128"/>
      <c r="I741" s="128"/>
      <c r="J741" s="128"/>
    </row>
    <row r="742" spans="8:10" x14ac:dyDescent="0.25">
      <c r="H742" s="128"/>
      <c r="I742" s="128"/>
      <c r="J742" s="128"/>
    </row>
    <row r="743" spans="8:10" x14ac:dyDescent="0.25">
      <c r="H743" s="128"/>
      <c r="I743" s="128"/>
      <c r="J743" s="128"/>
    </row>
    <row r="744" spans="8:10" x14ac:dyDescent="0.25">
      <c r="H744" s="128"/>
      <c r="I744" s="128"/>
      <c r="J744" s="128"/>
    </row>
    <row r="745" spans="8:10" x14ac:dyDescent="0.25">
      <c r="H745" s="128"/>
      <c r="I745" s="128"/>
      <c r="J745" s="128"/>
    </row>
    <row r="746" spans="8:10" x14ac:dyDescent="0.25">
      <c r="H746" s="128"/>
      <c r="I746" s="128"/>
      <c r="J746" s="128"/>
    </row>
    <row r="747" spans="8:10" x14ac:dyDescent="0.25">
      <c r="H747" s="128"/>
      <c r="I747" s="128"/>
      <c r="J747" s="128"/>
    </row>
    <row r="748" spans="8:10" x14ac:dyDescent="0.25">
      <c r="H748" s="128"/>
      <c r="I748" s="128"/>
      <c r="J748" s="128"/>
    </row>
    <row r="749" spans="8:10" x14ac:dyDescent="0.25">
      <c r="H749" s="128"/>
      <c r="I749" s="128"/>
      <c r="J749" s="128"/>
    </row>
    <row r="750" spans="8:10" x14ac:dyDescent="0.25">
      <c r="H750" s="128"/>
      <c r="I750" s="128"/>
      <c r="J750" s="128"/>
    </row>
    <row r="751" spans="8:10" x14ac:dyDescent="0.25">
      <c r="H751" s="128"/>
      <c r="I751" s="128"/>
      <c r="J751" s="128"/>
    </row>
    <row r="752" spans="8:10" x14ac:dyDescent="0.25">
      <c r="H752" s="128"/>
      <c r="I752" s="128"/>
      <c r="J752" s="128"/>
    </row>
    <row r="753" spans="8:10" x14ac:dyDescent="0.25">
      <c r="H753" s="128"/>
      <c r="I753" s="128"/>
      <c r="J753" s="128"/>
    </row>
    <row r="754" spans="8:10" x14ac:dyDescent="0.25">
      <c r="H754" s="128"/>
      <c r="I754" s="128"/>
      <c r="J754" s="128"/>
    </row>
    <row r="755" spans="8:10" x14ac:dyDescent="0.25">
      <c r="H755" s="128"/>
      <c r="I755" s="128"/>
      <c r="J755" s="128"/>
    </row>
    <row r="756" spans="8:10" x14ac:dyDescent="0.25">
      <c r="H756" s="128"/>
      <c r="I756" s="128"/>
      <c r="J756" s="128"/>
    </row>
    <row r="757" spans="8:10" x14ac:dyDescent="0.25">
      <c r="H757" s="128"/>
      <c r="I757" s="128"/>
      <c r="J757" s="128"/>
    </row>
    <row r="758" spans="8:10" x14ac:dyDescent="0.25">
      <c r="H758" s="128"/>
      <c r="I758" s="128"/>
      <c r="J758" s="128"/>
    </row>
    <row r="759" spans="8:10" x14ac:dyDescent="0.25">
      <c r="H759" s="128"/>
      <c r="I759" s="128"/>
      <c r="J759" s="128"/>
    </row>
    <row r="760" spans="8:10" x14ac:dyDescent="0.25">
      <c r="H760" s="128"/>
      <c r="I760" s="128"/>
      <c r="J760" s="128"/>
    </row>
    <row r="761" spans="8:10" x14ac:dyDescent="0.25">
      <c r="H761" s="128"/>
      <c r="I761" s="128"/>
      <c r="J761" s="128"/>
    </row>
    <row r="762" spans="8:10" x14ac:dyDescent="0.25">
      <c r="H762" s="128"/>
      <c r="I762" s="128"/>
      <c r="J762" s="128"/>
    </row>
    <row r="763" spans="8:10" x14ac:dyDescent="0.25">
      <c r="H763" s="128"/>
      <c r="I763" s="128"/>
      <c r="J763" s="128"/>
    </row>
    <row r="764" spans="8:10" x14ac:dyDescent="0.25">
      <c r="H764" s="128"/>
      <c r="I764" s="128"/>
      <c r="J764" s="128"/>
    </row>
    <row r="765" spans="8:10" x14ac:dyDescent="0.25">
      <c r="H765" s="128"/>
      <c r="I765" s="128"/>
      <c r="J765" s="128"/>
    </row>
    <row r="766" spans="8:10" x14ac:dyDescent="0.25">
      <c r="H766" s="128"/>
      <c r="I766" s="128"/>
      <c r="J766" s="128"/>
    </row>
    <row r="767" spans="8:10" x14ac:dyDescent="0.25">
      <c r="H767" s="128"/>
      <c r="I767" s="128"/>
      <c r="J767" s="128"/>
    </row>
  </sheetData>
  <mergeCells count="27">
    <mergeCell ref="K38:K40"/>
    <mergeCell ref="K43:K45"/>
    <mergeCell ref="K20:K21"/>
    <mergeCell ref="K32:K33"/>
    <mergeCell ref="K27:K28"/>
    <mergeCell ref="A1:J1"/>
    <mergeCell ref="A3:A4"/>
    <mergeCell ref="B3:B4"/>
    <mergeCell ref="C3:C4"/>
    <mergeCell ref="D3:D4"/>
    <mergeCell ref="E3:G3"/>
    <mergeCell ref="H3:J3"/>
    <mergeCell ref="E35:G35"/>
    <mergeCell ref="A7:J7"/>
    <mergeCell ref="E6:G6"/>
    <mergeCell ref="E8:G8"/>
    <mergeCell ref="E11:G11"/>
    <mergeCell ref="E14:G14"/>
    <mergeCell ref="E19:G19"/>
    <mergeCell ref="A34:J34"/>
    <mergeCell ref="E26:G26"/>
    <mergeCell ref="E31:G31"/>
    <mergeCell ref="A10:J10"/>
    <mergeCell ref="A13:J13"/>
    <mergeCell ref="A18:J18"/>
    <mergeCell ref="A25:J25"/>
    <mergeCell ref="A30:J3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60" zoomScaleNormal="60" workbookViewId="0">
      <pane ySplit="4" topLeftCell="A59" activePane="bottomLeft" state="frozenSplit"/>
      <selection activeCell="B14" sqref="B14:C14"/>
      <selection pane="bottomLeft" activeCell="B14" sqref="B14:C14"/>
    </sheetView>
  </sheetViews>
  <sheetFormatPr defaultRowHeight="18.75" x14ac:dyDescent="0.25"/>
  <cols>
    <col min="1" max="1" width="9" style="19"/>
    <col min="2" max="2" width="11.125" style="19" customWidth="1"/>
    <col min="3" max="3" width="15.25" style="19" customWidth="1"/>
    <col min="4" max="4" width="15.125" style="19" customWidth="1"/>
    <col min="5" max="5" width="30.25" style="19" customWidth="1"/>
    <col min="6" max="6" width="13" style="19" customWidth="1"/>
    <col min="7" max="7" width="23.25" style="19" customWidth="1"/>
    <col min="8" max="8" width="40" style="19" customWidth="1"/>
    <col min="9" max="9" width="49.375" style="19" customWidth="1"/>
    <col min="10" max="16384" width="9" style="19"/>
  </cols>
  <sheetData>
    <row r="1" spans="1:9" x14ac:dyDescent="0.25">
      <c r="A1" s="153" t="s">
        <v>202</v>
      </c>
      <c r="B1" s="154"/>
      <c r="C1" s="154"/>
      <c r="D1" s="154"/>
      <c r="E1" s="154"/>
      <c r="F1" s="154"/>
      <c r="G1" s="154"/>
      <c r="H1" s="154"/>
      <c r="I1" s="154"/>
    </row>
    <row r="2" spans="1:9" ht="48.75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</row>
    <row r="4" spans="1:9" s="22" customFormat="1" ht="131.25" x14ac:dyDescent="0.2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 t="s">
        <v>47</v>
      </c>
      <c r="G4" s="21" t="s">
        <v>48</v>
      </c>
      <c r="H4" s="20" t="s">
        <v>49</v>
      </c>
      <c r="I4" s="20" t="s">
        <v>50</v>
      </c>
    </row>
    <row r="5" spans="1:9" x14ac:dyDescent="0.25">
      <c r="A5" s="2"/>
      <c r="B5" s="155" t="s">
        <v>51</v>
      </c>
      <c r="C5" s="155"/>
      <c r="D5" s="155"/>
      <c r="E5" s="155"/>
      <c r="F5" s="155"/>
      <c r="G5" s="155"/>
      <c r="H5" s="155"/>
      <c r="I5" s="155"/>
    </row>
    <row r="6" spans="1:9" x14ac:dyDescent="0.25">
      <c r="A6" s="5" t="s">
        <v>52</v>
      </c>
      <c r="B6" s="156" t="s">
        <v>53</v>
      </c>
      <c r="C6" s="156"/>
      <c r="D6" s="156"/>
      <c r="E6" s="156"/>
      <c r="F6" s="156"/>
      <c r="G6" s="156"/>
      <c r="H6" s="156"/>
      <c r="I6" s="156"/>
    </row>
    <row r="7" spans="1:9" x14ac:dyDescent="0.25">
      <c r="A7" s="3"/>
      <c r="B7" s="157" t="s">
        <v>54</v>
      </c>
      <c r="C7" s="157"/>
      <c r="D7" s="157"/>
      <c r="E7" s="157"/>
      <c r="F7" s="157"/>
      <c r="G7" s="157"/>
      <c r="H7" s="157"/>
      <c r="I7" s="157"/>
    </row>
    <row r="8" spans="1:9" x14ac:dyDescent="0.25">
      <c r="A8" s="4"/>
      <c r="B8" s="158" t="s">
        <v>55</v>
      </c>
      <c r="C8" s="158"/>
      <c r="D8" s="158"/>
      <c r="E8" s="158"/>
      <c r="F8" s="158"/>
      <c r="G8" s="158"/>
      <c r="H8" s="158"/>
      <c r="I8" s="158"/>
    </row>
    <row r="9" spans="1:9" ht="206.25" x14ac:dyDescent="0.25">
      <c r="A9" s="3"/>
      <c r="B9" s="5" t="s">
        <v>36</v>
      </c>
      <c r="C9" s="5" t="s">
        <v>56</v>
      </c>
      <c r="D9" s="5" t="s">
        <v>57</v>
      </c>
      <c r="E9" s="6" t="s">
        <v>58</v>
      </c>
      <c r="F9" s="5" t="s">
        <v>35</v>
      </c>
      <c r="G9" s="7" t="s">
        <v>59</v>
      </c>
      <c r="H9" s="8" t="s">
        <v>60</v>
      </c>
      <c r="I9" s="7" t="s">
        <v>61</v>
      </c>
    </row>
    <row r="10" spans="1:9" x14ac:dyDescent="0.25">
      <c r="A10" s="4"/>
      <c r="B10" s="155" t="s">
        <v>62</v>
      </c>
      <c r="C10" s="156"/>
      <c r="D10" s="156"/>
      <c r="E10" s="156"/>
      <c r="F10" s="156"/>
      <c r="G10" s="156"/>
      <c r="H10" s="156"/>
      <c r="I10" s="156"/>
    </row>
    <row r="11" spans="1:9" x14ac:dyDescent="0.25">
      <c r="A11" s="5" t="s">
        <v>63</v>
      </c>
      <c r="B11" s="156" t="s">
        <v>64</v>
      </c>
      <c r="C11" s="156"/>
      <c r="D11" s="156"/>
      <c r="E11" s="156"/>
      <c r="F11" s="156"/>
      <c r="G11" s="156"/>
      <c r="H11" s="156"/>
      <c r="I11" s="156"/>
    </row>
    <row r="12" spans="1:9" x14ac:dyDescent="0.25">
      <c r="A12" s="3"/>
      <c r="B12" s="156" t="s">
        <v>65</v>
      </c>
      <c r="C12" s="156"/>
      <c r="D12" s="156"/>
      <c r="E12" s="156"/>
      <c r="F12" s="156"/>
      <c r="G12" s="156"/>
      <c r="H12" s="156"/>
      <c r="I12" s="156"/>
    </row>
    <row r="13" spans="1:9" x14ac:dyDescent="0.25">
      <c r="A13" s="4"/>
      <c r="B13" s="158" t="s">
        <v>55</v>
      </c>
      <c r="C13" s="158"/>
      <c r="D13" s="158"/>
      <c r="E13" s="158"/>
      <c r="F13" s="158"/>
      <c r="G13" s="158"/>
      <c r="H13" s="158"/>
      <c r="I13" s="158"/>
    </row>
    <row r="14" spans="1:9" s="11" customFormat="1" ht="131.25" x14ac:dyDescent="0.25">
      <c r="A14" s="9"/>
      <c r="B14" s="10" t="s">
        <v>36</v>
      </c>
      <c r="C14" s="6" t="s">
        <v>66</v>
      </c>
      <c r="D14" s="10" t="s">
        <v>67</v>
      </c>
      <c r="E14" s="6" t="s">
        <v>68</v>
      </c>
      <c r="F14" s="10" t="s">
        <v>35</v>
      </c>
      <c r="G14" s="6" t="s">
        <v>69</v>
      </c>
      <c r="H14" s="6" t="s">
        <v>70</v>
      </c>
      <c r="I14" s="6" t="s">
        <v>71</v>
      </c>
    </row>
    <row r="15" spans="1:9" x14ac:dyDescent="0.25">
      <c r="A15" s="5" t="s">
        <v>72</v>
      </c>
      <c r="B15" s="156" t="s">
        <v>73</v>
      </c>
      <c r="C15" s="156"/>
      <c r="D15" s="156"/>
      <c r="E15" s="156"/>
      <c r="F15" s="156"/>
      <c r="G15" s="156"/>
      <c r="H15" s="156"/>
      <c r="I15" s="156"/>
    </row>
    <row r="16" spans="1:9" s="23" customFormat="1" x14ac:dyDescent="0.25">
      <c r="A16" s="12"/>
      <c r="B16" s="152" t="s">
        <v>74</v>
      </c>
      <c r="C16" s="152"/>
      <c r="D16" s="152"/>
      <c r="E16" s="152"/>
      <c r="F16" s="152"/>
      <c r="G16" s="152"/>
      <c r="H16" s="152"/>
      <c r="I16" s="152"/>
    </row>
    <row r="17" spans="1:9" s="23" customFormat="1" x14ac:dyDescent="0.25">
      <c r="A17" s="13"/>
      <c r="B17" s="158" t="s">
        <v>55</v>
      </c>
      <c r="C17" s="158"/>
      <c r="D17" s="158"/>
      <c r="E17" s="158"/>
      <c r="F17" s="158"/>
      <c r="G17" s="158"/>
      <c r="H17" s="158"/>
      <c r="I17" s="158"/>
    </row>
    <row r="18" spans="1:9" s="24" customFormat="1" ht="168.75" x14ac:dyDescent="0.25">
      <c r="A18" s="9"/>
      <c r="B18" s="10" t="s">
        <v>36</v>
      </c>
      <c r="C18" s="6" t="s">
        <v>75</v>
      </c>
      <c r="D18" s="10" t="s">
        <v>76</v>
      </c>
      <c r="E18" s="6" t="s">
        <v>77</v>
      </c>
      <c r="F18" s="10" t="s">
        <v>35</v>
      </c>
      <c r="G18" s="6" t="s">
        <v>78</v>
      </c>
      <c r="H18" s="6" t="s">
        <v>79</v>
      </c>
      <c r="I18" s="6" t="s">
        <v>80</v>
      </c>
    </row>
    <row r="19" spans="1:9" x14ac:dyDescent="0.25">
      <c r="A19" s="5" t="s">
        <v>81</v>
      </c>
      <c r="B19" s="156" t="s">
        <v>82</v>
      </c>
      <c r="C19" s="156"/>
      <c r="D19" s="156"/>
      <c r="E19" s="156"/>
      <c r="F19" s="156"/>
      <c r="G19" s="156"/>
      <c r="H19" s="156"/>
      <c r="I19" s="156"/>
    </row>
    <row r="20" spans="1:9" s="23" customFormat="1" x14ac:dyDescent="0.25">
      <c r="A20" s="12"/>
      <c r="B20" s="152" t="s">
        <v>83</v>
      </c>
      <c r="C20" s="152"/>
      <c r="D20" s="152"/>
      <c r="E20" s="152"/>
      <c r="F20" s="152"/>
      <c r="G20" s="152"/>
      <c r="H20" s="152"/>
      <c r="I20" s="152"/>
    </row>
    <row r="21" spans="1:9" s="23" customFormat="1" x14ac:dyDescent="0.25">
      <c r="A21" s="13"/>
      <c r="B21" s="158" t="s">
        <v>55</v>
      </c>
      <c r="C21" s="158"/>
      <c r="D21" s="158"/>
      <c r="E21" s="158"/>
      <c r="F21" s="158"/>
      <c r="G21" s="158"/>
      <c r="H21" s="158"/>
      <c r="I21" s="158"/>
    </row>
    <row r="22" spans="1:9" s="24" customFormat="1" ht="225" x14ac:dyDescent="0.25">
      <c r="A22" s="9"/>
      <c r="B22" s="10" t="s">
        <v>36</v>
      </c>
      <c r="C22" s="6" t="s">
        <v>84</v>
      </c>
      <c r="D22" s="6" t="s">
        <v>85</v>
      </c>
      <c r="E22" s="6" t="s">
        <v>58</v>
      </c>
      <c r="F22" s="10" t="s">
        <v>35</v>
      </c>
      <c r="G22" s="6" t="s">
        <v>86</v>
      </c>
      <c r="H22" s="6" t="s">
        <v>87</v>
      </c>
      <c r="I22" s="6" t="s">
        <v>88</v>
      </c>
    </row>
    <row r="23" spans="1:9" x14ac:dyDescent="0.25">
      <c r="A23" s="4"/>
      <c r="B23" s="155" t="s">
        <v>89</v>
      </c>
      <c r="C23" s="156"/>
      <c r="D23" s="156"/>
      <c r="E23" s="156"/>
      <c r="F23" s="156"/>
      <c r="G23" s="156"/>
      <c r="H23" s="156"/>
      <c r="I23" s="156"/>
    </row>
    <row r="24" spans="1:9" x14ac:dyDescent="0.25">
      <c r="A24" s="5" t="s">
        <v>90</v>
      </c>
      <c r="B24" s="156" t="s">
        <v>91</v>
      </c>
      <c r="C24" s="156"/>
      <c r="D24" s="156"/>
      <c r="E24" s="156"/>
      <c r="F24" s="156"/>
      <c r="G24" s="156"/>
      <c r="H24" s="156"/>
      <c r="I24" s="156"/>
    </row>
    <row r="25" spans="1:9" x14ac:dyDescent="0.25">
      <c r="A25" s="3"/>
      <c r="B25" s="157" t="s">
        <v>92</v>
      </c>
      <c r="C25" s="157"/>
      <c r="D25" s="157"/>
      <c r="E25" s="157"/>
      <c r="F25" s="157"/>
      <c r="G25" s="157"/>
      <c r="H25" s="157"/>
      <c r="I25" s="157"/>
    </row>
    <row r="26" spans="1:9" x14ac:dyDescent="0.25">
      <c r="A26" s="4"/>
      <c r="B26" s="158" t="s">
        <v>55</v>
      </c>
      <c r="C26" s="158"/>
      <c r="D26" s="158"/>
      <c r="E26" s="158"/>
      <c r="F26" s="158"/>
      <c r="G26" s="158"/>
      <c r="H26" s="158"/>
      <c r="I26" s="158"/>
    </row>
    <row r="27" spans="1:9" ht="93.75" x14ac:dyDescent="0.25">
      <c r="A27" s="3"/>
      <c r="B27" s="5" t="s">
        <v>36</v>
      </c>
      <c r="C27" s="7" t="s">
        <v>93</v>
      </c>
      <c r="D27" s="7" t="s">
        <v>94</v>
      </c>
      <c r="E27" s="6" t="s">
        <v>95</v>
      </c>
      <c r="F27" s="7" t="s">
        <v>96</v>
      </c>
      <c r="G27" s="7" t="s">
        <v>97</v>
      </c>
      <c r="H27" s="8" t="s">
        <v>98</v>
      </c>
      <c r="I27" s="7" t="s">
        <v>99</v>
      </c>
    </row>
    <row r="28" spans="1:9" x14ac:dyDescent="0.25">
      <c r="A28" s="5" t="s">
        <v>100</v>
      </c>
      <c r="B28" s="156" t="s">
        <v>91</v>
      </c>
      <c r="C28" s="156"/>
      <c r="D28" s="156"/>
      <c r="E28" s="156"/>
      <c r="F28" s="156"/>
      <c r="G28" s="156"/>
      <c r="H28" s="156"/>
      <c r="I28" s="156"/>
    </row>
    <row r="29" spans="1:9" x14ac:dyDescent="0.25">
      <c r="A29" s="3"/>
      <c r="B29" s="157" t="s">
        <v>92</v>
      </c>
      <c r="C29" s="157"/>
      <c r="D29" s="157"/>
      <c r="E29" s="157"/>
      <c r="F29" s="157"/>
      <c r="G29" s="157"/>
      <c r="H29" s="157"/>
      <c r="I29" s="157"/>
    </row>
    <row r="30" spans="1:9" x14ac:dyDescent="0.25">
      <c r="A30" s="4"/>
      <c r="B30" s="158" t="s">
        <v>55</v>
      </c>
      <c r="C30" s="158"/>
      <c r="D30" s="158"/>
      <c r="E30" s="158"/>
      <c r="F30" s="158"/>
      <c r="G30" s="158"/>
      <c r="H30" s="158"/>
      <c r="I30" s="158"/>
    </row>
    <row r="31" spans="1:9" ht="150" x14ac:dyDescent="0.25">
      <c r="A31" s="3"/>
      <c r="B31" s="7" t="s">
        <v>101</v>
      </c>
      <c r="C31" s="7" t="s">
        <v>102</v>
      </c>
      <c r="D31" s="7" t="s">
        <v>94</v>
      </c>
      <c r="E31" s="6" t="s">
        <v>103</v>
      </c>
      <c r="F31" s="7" t="s">
        <v>104</v>
      </c>
      <c r="G31" s="7" t="s">
        <v>97</v>
      </c>
      <c r="H31" s="8" t="s">
        <v>105</v>
      </c>
      <c r="I31" s="7" t="s">
        <v>99</v>
      </c>
    </row>
    <row r="32" spans="1:9" x14ac:dyDescent="0.25">
      <c r="A32" s="5" t="s">
        <v>106</v>
      </c>
      <c r="B32" s="156" t="s">
        <v>107</v>
      </c>
      <c r="C32" s="156"/>
      <c r="D32" s="156"/>
      <c r="E32" s="156"/>
      <c r="F32" s="156"/>
      <c r="G32" s="156"/>
      <c r="H32" s="156"/>
      <c r="I32" s="156"/>
    </row>
    <row r="33" spans="1:9" x14ac:dyDescent="0.25">
      <c r="A33" s="3"/>
      <c r="B33" s="157" t="s">
        <v>92</v>
      </c>
      <c r="C33" s="157"/>
      <c r="D33" s="157"/>
      <c r="E33" s="157"/>
      <c r="F33" s="157"/>
      <c r="G33" s="157"/>
      <c r="H33" s="157"/>
      <c r="I33" s="157"/>
    </row>
    <row r="34" spans="1:9" x14ac:dyDescent="0.25">
      <c r="A34" s="4"/>
      <c r="B34" s="158" t="s">
        <v>55</v>
      </c>
      <c r="C34" s="158"/>
      <c r="D34" s="158"/>
      <c r="E34" s="158"/>
      <c r="F34" s="158"/>
      <c r="G34" s="158"/>
      <c r="H34" s="158"/>
      <c r="I34" s="158"/>
    </row>
    <row r="35" spans="1:9" ht="93.75" x14ac:dyDescent="0.25">
      <c r="A35" s="3"/>
      <c r="B35" s="7" t="s">
        <v>101</v>
      </c>
      <c r="C35" s="7" t="s">
        <v>102</v>
      </c>
      <c r="D35" s="7" t="s">
        <v>94</v>
      </c>
      <c r="E35" s="6" t="s">
        <v>95</v>
      </c>
      <c r="F35" s="7" t="s">
        <v>104</v>
      </c>
      <c r="G35" s="7" t="s">
        <v>97</v>
      </c>
      <c r="H35" s="8" t="s">
        <v>98</v>
      </c>
      <c r="I35" s="7" t="s">
        <v>99</v>
      </c>
    </row>
    <row r="36" spans="1:9" x14ac:dyDescent="0.25">
      <c r="A36" s="4"/>
      <c r="B36" s="155" t="s">
        <v>108</v>
      </c>
      <c r="C36" s="156"/>
      <c r="D36" s="156"/>
      <c r="E36" s="156"/>
      <c r="F36" s="156"/>
      <c r="G36" s="156"/>
      <c r="H36" s="156"/>
      <c r="I36" s="156"/>
    </row>
    <row r="37" spans="1:9" x14ac:dyDescent="0.25">
      <c r="A37" s="5" t="s">
        <v>109</v>
      </c>
      <c r="B37" s="156" t="s">
        <v>110</v>
      </c>
      <c r="C37" s="156"/>
      <c r="D37" s="156"/>
      <c r="E37" s="156"/>
      <c r="F37" s="156"/>
      <c r="G37" s="156"/>
      <c r="H37" s="156"/>
      <c r="I37" s="156"/>
    </row>
    <row r="38" spans="1:9" x14ac:dyDescent="0.25">
      <c r="A38" s="3"/>
      <c r="B38" s="157" t="s">
        <v>92</v>
      </c>
      <c r="C38" s="157"/>
      <c r="D38" s="157"/>
      <c r="E38" s="157"/>
      <c r="F38" s="157"/>
      <c r="G38" s="157"/>
      <c r="H38" s="157"/>
      <c r="I38" s="157"/>
    </row>
    <row r="39" spans="1:9" x14ac:dyDescent="0.25">
      <c r="A39" s="4"/>
      <c r="B39" s="158" t="s">
        <v>55</v>
      </c>
      <c r="C39" s="158"/>
      <c r="D39" s="158"/>
      <c r="E39" s="158"/>
      <c r="F39" s="158"/>
      <c r="G39" s="158"/>
      <c r="H39" s="158"/>
      <c r="I39" s="158"/>
    </row>
    <row r="40" spans="1:9" ht="206.25" x14ac:dyDescent="0.25">
      <c r="A40" s="3"/>
      <c r="B40" s="5" t="s">
        <v>36</v>
      </c>
      <c r="C40" s="7" t="s">
        <v>111</v>
      </c>
      <c r="D40" s="7" t="s">
        <v>94</v>
      </c>
      <c r="E40" s="7" t="s">
        <v>112</v>
      </c>
      <c r="F40" s="7" t="s">
        <v>96</v>
      </c>
      <c r="G40" s="7" t="s">
        <v>97</v>
      </c>
      <c r="H40" s="7" t="s">
        <v>113</v>
      </c>
      <c r="I40" s="7" t="s">
        <v>114</v>
      </c>
    </row>
    <row r="41" spans="1:9" x14ac:dyDescent="0.25">
      <c r="A41" s="5" t="s">
        <v>115</v>
      </c>
      <c r="B41" s="156" t="s">
        <v>116</v>
      </c>
      <c r="C41" s="156"/>
      <c r="D41" s="156"/>
      <c r="E41" s="156"/>
      <c r="F41" s="156"/>
      <c r="G41" s="156"/>
      <c r="H41" s="156"/>
      <c r="I41" s="156"/>
    </row>
    <row r="42" spans="1:9" x14ac:dyDescent="0.25">
      <c r="A42" s="3"/>
      <c r="B42" s="157" t="s">
        <v>92</v>
      </c>
      <c r="C42" s="157"/>
      <c r="D42" s="157"/>
      <c r="E42" s="157"/>
      <c r="F42" s="157"/>
      <c r="G42" s="157"/>
      <c r="H42" s="157"/>
      <c r="I42" s="157"/>
    </row>
    <row r="43" spans="1:9" x14ac:dyDescent="0.25">
      <c r="A43" s="4"/>
      <c r="B43" s="158" t="s">
        <v>55</v>
      </c>
      <c r="C43" s="158"/>
      <c r="D43" s="158"/>
      <c r="E43" s="158"/>
      <c r="F43" s="158"/>
      <c r="G43" s="158"/>
      <c r="H43" s="158"/>
      <c r="I43" s="158"/>
    </row>
    <row r="44" spans="1:9" ht="206.25" x14ac:dyDescent="0.25">
      <c r="A44" s="3"/>
      <c r="B44" s="5" t="s">
        <v>36</v>
      </c>
      <c r="C44" s="7" t="s">
        <v>111</v>
      </c>
      <c r="D44" s="7" t="s">
        <v>94</v>
      </c>
      <c r="E44" s="7" t="s">
        <v>117</v>
      </c>
      <c r="F44" s="7" t="s">
        <v>96</v>
      </c>
      <c r="G44" s="7" t="s">
        <v>97</v>
      </c>
      <c r="H44" s="7" t="s">
        <v>113</v>
      </c>
      <c r="I44" s="7" t="s">
        <v>114</v>
      </c>
    </row>
    <row r="45" spans="1:9" x14ac:dyDescent="0.25">
      <c r="A45" s="5" t="s">
        <v>118</v>
      </c>
      <c r="B45" s="156" t="s">
        <v>119</v>
      </c>
      <c r="C45" s="156"/>
      <c r="D45" s="156"/>
      <c r="E45" s="156"/>
      <c r="F45" s="156"/>
      <c r="G45" s="156"/>
      <c r="H45" s="156"/>
      <c r="I45" s="156"/>
    </row>
    <row r="46" spans="1:9" x14ac:dyDescent="0.25">
      <c r="A46" s="3"/>
      <c r="B46" s="157" t="s">
        <v>92</v>
      </c>
      <c r="C46" s="157"/>
      <c r="D46" s="157"/>
      <c r="E46" s="157"/>
      <c r="F46" s="157"/>
      <c r="G46" s="157"/>
      <c r="H46" s="157"/>
      <c r="I46" s="157"/>
    </row>
    <row r="47" spans="1:9" x14ac:dyDescent="0.25">
      <c r="A47" s="4"/>
      <c r="B47" s="158" t="s">
        <v>55</v>
      </c>
      <c r="C47" s="158"/>
      <c r="D47" s="158"/>
      <c r="E47" s="158"/>
      <c r="F47" s="158"/>
      <c r="G47" s="158"/>
      <c r="H47" s="158"/>
      <c r="I47" s="158"/>
    </row>
    <row r="48" spans="1:9" ht="75" x14ac:dyDescent="0.25">
      <c r="A48" s="3"/>
      <c r="B48" s="5" t="s">
        <v>36</v>
      </c>
      <c r="C48" s="7" t="s">
        <v>120</v>
      </c>
      <c r="D48" s="7" t="s">
        <v>94</v>
      </c>
      <c r="E48" s="7" t="s">
        <v>117</v>
      </c>
      <c r="F48" s="7" t="s">
        <v>35</v>
      </c>
      <c r="G48" s="7" t="s">
        <v>97</v>
      </c>
      <c r="H48" s="7" t="s">
        <v>121</v>
      </c>
      <c r="I48" s="7" t="s">
        <v>114</v>
      </c>
    </row>
    <row r="49" spans="1:9" x14ac:dyDescent="0.25">
      <c r="A49" s="5" t="s">
        <v>122</v>
      </c>
      <c r="B49" s="156" t="s">
        <v>123</v>
      </c>
      <c r="C49" s="156"/>
      <c r="D49" s="156"/>
      <c r="E49" s="156"/>
      <c r="F49" s="156"/>
      <c r="G49" s="156"/>
      <c r="H49" s="156"/>
      <c r="I49" s="156"/>
    </row>
    <row r="50" spans="1:9" s="23" customFormat="1" x14ac:dyDescent="0.25">
      <c r="A50" s="14"/>
      <c r="B50" s="159" t="s">
        <v>124</v>
      </c>
      <c r="C50" s="159"/>
      <c r="D50" s="159"/>
      <c r="E50" s="159"/>
      <c r="F50" s="159"/>
      <c r="G50" s="159"/>
      <c r="H50" s="159"/>
      <c r="I50" s="159"/>
    </row>
    <row r="51" spans="1:9" x14ac:dyDescent="0.25">
      <c r="A51" s="4"/>
      <c r="B51" s="158" t="s">
        <v>55</v>
      </c>
      <c r="C51" s="158"/>
      <c r="D51" s="158"/>
      <c r="E51" s="158"/>
      <c r="F51" s="158"/>
      <c r="G51" s="158"/>
      <c r="H51" s="158"/>
      <c r="I51" s="158"/>
    </row>
    <row r="52" spans="1:9" ht="93.75" x14ac:dyDescent="0.25">
      <c r="A52" s="3"/>
      <c r="B52" s="5" t="s">
        <v>36</v>
      </c>
      <c r="C52" s="7" t="s">
        <v>120</v>
      </c>
      <c r="D52" s="7" t="s">
        <v>57</v>
      </c>
      <c r="E52" s="7" t="s">
        <v>117</v>
      </c>
      <c r="F52" s="7" t="s">
        <v>35</v>
      </c>
      <c r="G52" s="7" t="s">
        <v>125</v>
      </c>
      <c r="H52" s="7" t="s">
        <v>126</v>
      </c>
      <c r="I52" s="7" t="s">
        <v>127</v>
      </c>
    </row>
    <row r="53" spans="1:9" x14ac:dyDescent="0.25">
      <c r="A53" s="5" t="s">
        <v>128</v>
      </c>
      <c r="B53" s="156" t="s">
        <v>129</v>
      </c>
      <c r="C53" s="156"/>
      <c r="D53" s="156"/>
      <c r="E53" s="156"/>
      <c r="F53" s="156"/>
      <c r="G53" s="156"/>
      <c r="H53" s="156"/>
      <c r="I53" s="156"/>
    </row>
    <row r="54" spans="1:9" s="23" customFormat="1" x14ac:dyDescent="0.25">
      <c r="A54" s="14"/>
      <c r="B54" s="160" t="s">
        <v>130</v>
      </c>
      <c r="C54" s="160"/>
      <c r="D54" s="160"/>
      <c r="E54" s="160"/>
      <c r="F54" s="160"/>
      <c r="G54" s="160"/>
      <c r="H54" s="160"/>
      <c r="I54" s="160"/>
    </row>
    <row r="55" spans="1:9" x14ac:dyDescent="0.25">
      <c r="A55" s="4"/>
      <c r="B55" s="158" t="s">
        <v>55</v>
      </c>
      <c r="C55" s="158"/>
      <c r="D55" s="158"/>
      <c r="E55" s="158"/>
      <c r="F55" s="158"/>
      <c r="G55" s="158"/>
      <c r="H55" s="158"/>
      <c r="I55" s="158"/>
    </row>
    <row r="56" spans="1:9" ht="75" x14ac:dyDescent="0.25">
      <c r="A56" s="3"/>
      <c r="B56" s="5" t="s">
        <v>36</v>
      </c>
      <c r="C56" s="7" t="s">
        <v>120</v>
      </c>
      <c r="D56" s="7" t="s">
        <v>94</v>
      </c>
      <c r="E56" s="7" t="s">
        <v>131</v>
      </c>
      <c r="F56" s="7" t="s">
        <v>96</v>
      </c>
      <c r="G56" s="7" t="s">
        <v>132</v>
      </c>
      <c r="H56" s="7" t="s">
        <v>133</v>
      </c>
      <c r="I56" s="7" t="s">
        <v>134</v>
      </c>
    </row>
    <row r="57" spans="1:9" x14ac:dyDescent="0.25">
      <c r="A57" s="5" t="s">
        <v>135</v>
      </c>
      <c r="B57" s="156" t="s">
        <v>136</v>
      </c>
      <c r="C57" s="156"/>
      <c r="D57" s="156"/>
      <c r="E57" s="156"/>
      <c r="F57" s="156"/>
      <c r="G57" s="156"/>
      <c r="H57" s="156"/>
      <c r="I57" s="156"/>
    </row>
    <row r="58" spans="1:9" s="23" customFormat="1" x14ac:dyDescent="0.25">
      <c r="A58" s="14"/>
      <c r="B58" s="160" t="s">
        <v>92</v>
      </c>
      <c r="C58" s="160"/>
      <c r="D58" s="160"/>
      <c r="E58" s="160"/>
      <c r="F58" s="160"/>
      <c r="G58" s="160"/>
      <c r="H58" s="160"/>
      <c r="I58" s="160"/>
    </row>
    <row r="59" spans="1:9" x14ac:dyDescent="0.25">
      <c r="A59" s="4"/>
      <c r="B59" s="158" t="s">
        <v>55</v>
      </c>
      <c r="C59" s="158"/>
      <c r="D59" s="158"/>
      <c r="E59" s="158"/>
      <c r="F59" s="158"/>
      <c r="G59" s="158"/>
      <c r="H59" s="158"/>
      <c r="I59" s="158"/>
    </row>
    <row r="60" spans="1:9" ht="75" x14ac:dyDescent="0.25">
      <c r="A60" s="3"/>
      <c r="B60" s="5" t="s">
        <v>36</v>
      </c>
      <c r="C60" s="7" t="s">
        <v>120</v>
      </c>
      <c r="D60" s="7" t="s">
        <v>94</v>
      </c>
      <c r="E60" s="7" t="s">
        <v>137</v>
      </c>
      <c r="F60" s="7" t="s">
        <v>104</v>
      </c>
      <c r="G60" s="7" t="s">
        <v>138</v>
      </c>
      <c r="H60" s="7" t="s">
        <v>126</v>
      </c>
      <c r="I60" s="7" t="s">
        <v>114</v>
      </c>
    </row>
    <row r="61" spans="1:9" x14ac:dyDescent="0.25">
      <c r="A61" s="5" t="s">
        <v>139</v>
      </c>
      <c r="B61" s="156" t="s">
        <v>140</v>
      </c>
      <c r="C61" s="156"/>
      <c r="D61" s="156"/>
      <c r="E61" s="156"/>
      <c r="F61" s="156"/>
      <c r="G61" s="156"/>
      <c r="H61" s="156"/>
      <c r="I61" s="156"/>
    </row>
    <row r="62" spans="1:9" s="23" customFormat="1" x14ac:dyDescent="0.25">
      <c r="A62" s="14"/>
      <c r="B62" s="159" t="s">
        <v>141</v>
      </c>
      <c r="C62" s="159"/>
      <c r="D62" s="159"/>
      <c r="E62" s="159"/>
      <c r="F62" s="159"/>
      <c r="G62" s="159"/>
      <c r="H62" s="159"/>
      <c r="I62" s="159"/>
    </row>
    <row r="63" spans="1:9" x14ac:dyDescent="0.25">
      <c r="A63" s="4"/>
      <c r="B63" s="158" t="s">
        <v>55</v>
      </c>
      <c r="C63" s="158"/>
      <c r="D63" s="158"/>
      <c r="E63" s="158"/>
      <c r="F63" s="158"/>
      <c r="G63" s="158"/>
      <c r="H63" s="158"/>
      <c r="I63" s="158"/>
    </row>
    <row r="64" spans="1:9" ht="112.5" x14ac:dyDescent="0.25">
      <c r="A64" s="3"/>
      <c r="B64" s="5" t="s">
        <v>36</v>
      </c>
      <c r="C64" s="7" t="s">
        <v>142</v>
      </c>
      <c r="D64" s="7" t="s">
        <v>94</v>
      </c>
      <c r="E64" s="7" t="s">
        <v>143</v>
      </c>
      <c r="F64" s="7" t="s">
        <v>96</v>
      </c>
      <c r="G64" s="7" t="s">
        <v>144</v>
      </c>
      <c r="H64" s="7" t="s">
        <v>145</v>
      </c>
      <c r="I64" s="7" t="s">
        <v>146</v>
      </c>
    </row>
    <row r="65" spans="1:9" x14ac:dyDescent="0.25">
      <c r="A65" s="5" t="s">
        <v>147</v>
      </c>
      <c r="B65" s="156" t="s">
        <v>148</v>
      </c>
      <c r="C65" s="156"/>
      <c r="D65" s="156"/>
      <c r="E65" s="156"/>
      <c r="F65" s="156"/>
      <c r="G65" s="156"/>
      <c r="H65" s="156"/>
      <c r="I65" s="156"/>
    </row>
    <row r="66" spans="1:9" s="23" customFormat="1" x14ac:dyDescent="0.25">
      <c r="A66" s="14"/>
      <c r="B66" s="159" t="s">
        <v>149</v>
      </c>
      <c r="C66" s="159"/>
      <c r="D66" s="159"/>
      <c r="E66" s="159"/>
      <c r="F66" s="159"/>
      <c r="G66" s="159"/>
      <c r="H66" s="159"/>
      <c r="I66" s="159"/>
    </row>
    <row r="67" spans="1:9" x14ac:dyDescent="0.25">
      <c r="A67" s="4"/>
      <c r="B67" s="158" t="s">
        <v>55</v>
      </c>
      <c r="C67" s="158"/>
      <c r="D67" s="158"/>
      <c r="E67" s="158"/>
      <c r="F67" s="158"/>
      <c r="G67" s="158"/>
      <c r="H67" s="158"/>
      <c r="I67" s="158"/>
    </row>
    <row r="68" spans="1:9" ht="75" x14ac:dyDescent="0.25">
      <c r="A68" s="3"/>
      <c r="B68" s="5" t="s">
        <v>36</v>
      </c>
      <c r="C68" s="7" t="s">
        <v>150</v>
      </c>
      <c r="D68" s="7" t="s">
        <v>94</v>
      </c>
      <c r="E68" s="7" t="s">
        <v>137</v>
      </c>
      <c r="F68" s="7" t="s">
        <v>104</v>
      </c>
      <c r="G68" s="7" t="s">
        <v>97</v>
      </c>
      <c r="H68" s="7" t="s">
        <v>151</v>
      </c>
      <c r="I68" s="7" t="s">
        <v>152</v>
      </c>
    </row>
    <row r="69" spans="1:9" x14ac:dyDescent="0.25">
      <c r="A69" s="4"/>
      <c r="B69" s="161" t="s">
        <v>153</v>
      </c>
      <c r="C69" s="161"/>
      <c r="D69" s="161"/>
      <c r="E69" s="161"/>
      <c r="F69" s="161"/>
      <c r="G69" s="161"/>
      <c r="H69" s="161"/>
      <c r="I69" s="161"/>
    </row>
    <row r="70" spans="1:9" x14ac:dyDescent="0.25">
      <c r="A70" s="5" t="s">
        <v>154</v>
      </c>
      <c r="B70" s="156" t="s">
        <v>155</v>
      </c>
      <c r="C70" s="156"/>
      <c r="D70" s="156"/>
      <c r="E70" s="156"/>
      <c r="F70" s="156"/>
      <c r="G70" s="156"/>
      <c r="H70" s="156"/>
      <c r="I70" s="156"/>
    </row>
    <row r="71" spans="1:9" x14ac:dyDescent="0.25">
      <c r="A71" s="3" t="s">
        <v>156</v>
      </c>
      <c r="B71" s="156" t="s">
        <v>157</v>
      </c>
      <c r="C71" s="156"/>
      <c r="D71" s="156"/>
      <c r="E71" s="156"/>
      <c r="F71" s="156"/>
      <c r="G71" s="156"/>
      <c r="H71" s="156"/>
      <c r="I71" s="156"/>
    </row>
    <row r="72" spans="1:9" s="23" customFormat="1" x14ac:dyDescent="0.25">
      <c r="A72" s="13"/>
      <c r="B72" s="158" t="s">
        <v>55</v>
      </c>
      <c r="C72" s="158"/>
      <c r="D72" s="158"/>
      <c r="E72" s="158"/>
      <c r="F72" s="158"/>
      <c r="G72" s="158"/>
      <c r="H72" s="158"/>
      <c r="I72" s="158"/>
    </row>
    <row r="73" spans="1:9" ht="112.5" x14ac:dyDescent="0.25">
      <c r="A73" s="3"/>
      <c r="B73" s="5" t="s">
        <v>36</v>
      </c>
      <c r="C73" s="7" t="s">
        <v>158</v>
      </c>
      <c r="D73" s="7" t="s">
        <v>67</v>
      </c>
      <c r="E73" s="7" t="s">
        <v>159</v>
      </c>
      <c r="F73" s="7" t="s">
        <v>35</v>
      </c>
      <c r="G73" s="7" t="s">
        <v>160</v>
      </c>
      <c r="H73" s="1" t="s">
        <v>161</v>
      </c>
      <c r="I73" s="7" t="s">
        <v>162</v>
      </c>
    </row>
    <row r="74" spans="1:9" x14ac:dyDescent="0.25">
      <c r="A74" s="3" t="s">
        <v>163</v>
      </c>
      <c r="B74" s="156" t="s">
        <v>164</v>
      </c>
      <c r="C74" s="156"/>
      <c r="D74" s="156"/>
      <c r="E74" s="156"/>
      <c r="F74" s="156"/>
      <c r="G74" s="156"/>
      <c r="H74" s="156"/>
      <c r="I74" s="156"/>
    </row>
    <row r="75" spans="1:9" s="23" customFormat="1" x14ac:dyDescent="0.25">
      <c r="A75" s="13"/>
      <c r="B75" s="158" t="s">
        <v>55</v>
      </c>
      <c r="C75" s="158"/>
      <c r="D75" s="158"/>
      <c r="E75" s="158"/>
      <c r="F75" s="158"/>
      <c r="G75" s="158"/>
      <c r="H75" s="158"/>
      <c r="I75" s="158"/>
    </row>
    <row r="76" spans="1:9" ht="112.5" x14ac:dyDescent="0.25">
      <c r="A76" s="3"/>
      <c r="B76" s="1" t="s">
        <v>36</v>
      </c>
      <c r="C76" s="15" t="s">
        <v>158</v>
      </c>
      <c r="D76" s="1" t="s">
        <v>67</v>
      </c>
      <c r="E76" s="7" t="s">
        <v>159</v>
      </c>
      <c r="F76" s="1" t="s">
        <v>35</v>
      </c>
      <c r="G76" s="7" t="s">
        <v>160</v>
      </c>
      <c r="H76" s="1" t="s">
        <v>161</v>
      </c>
      <c r="I76" s="7" t="s">
        <v>162</v>
      </c>
    </row>
    <row r="77" spans="1:9" x14ac:dyDescent="0.25">
      <c r="A77" s="5" t="s">
        <v>165</v>
      </c>
      <c r="B77" s="156" t="s">
        <v>166</v>
      </c>
      <c r="C77" s="156"/>
      <c r="D77" s="156"/>
      <c r="E77" s="156"/>
      <c r="F77" s="156"/>
      <c r="G77" s="156"/>
      <c r="H77" s="156"/>
      <c r="I77" s="156"/>
    </row>
    <row r="78" spans="1:9" x14ac:dyDescent="0.25">
      <c r="A78" s="3" t="s">
        <v>167</v>
      </c>
      <c r="B78" s="156" t="s">
        <v>168</v>
      </c>
      <c r="C78" s="156"/>
      <c r="D78" s="156"/>
      <c r="E78" s="156"/>
      <c r="F78" s="156"/>
      <c r="G78" s="156"/>
      <c r="H78" s="156"/>
      <c r="I78" s="156"/>
    </row>
    <row r="79" spans="1:9" s="23" customFormat="1" x14ac:dyDescent="0.25">
      <c r="A79" s="13"/>
      <c r="B79" s="158" t="s">
        <v>55</v>
      </c>
      <c r="C79" s="158"/>
      <c r="D79" s="158"/>
      <c r="E79" s="158"/>
      <c r="F79" s="158"/>
      <c r="G79" s="158"/>
      <c r="H79" s="158"/>
      <c r="I79" s="158"/>
    </row>
    <row r="80" spans="1:9" ht="112.5" x14ac:dyDescent="0.25">
      <c r="A80" s="3"/>
      <c r="B80" s="1" t="s">
        <v>36</v>
      </c>
      <c r="C80" s="1" t="s">
        <v>158</v>
      </c>
      <c r="D80" s="1" t="s">
        <v>67</v>
      </c>
      <c r="E80" s="7" t="s">
        <v>159</v>
      </c>
      <c r="F80" s="1" t="s">
        <v>35</v>
      </c>
      <c r="G80" s="7" t="s">
        <v>160</v>
      </c>
      <c r="H80" s="1" t="s">
        <v>169</v>
      </c>
      <c r="I80" s="7" t="s">
        <v>170</v>
      </c>
    </row>
    <row r="81" spans="1:9" x14ac:dyDescent="0.25">
      <c r="A81" s="3" t="s">
        <v>171</v>
      </c>
      <c r="B81" s="156" t="s">
        <v>172</v>
      </c>
      <c r="C81" s="156"/>
      <c r="D81" s="156"/>
      <c r="E81" s="156"/>
      <c r="F81" s="156"/>
      <c r="G81" s="156"/>
      <c r="H81" s="156"/>
      <c r="I81" s="156"/>
    </row>
    <row r="82" spans="1:9" s="23" customFormat="1" x14ac:dyDescent="0.25">
      <c r="A82" s="13"/>
      <c r="B82" s="158" t="s">
        <v>55</v>
      </c>
      <c r="C82" s="158"/>
      <c r="D82" s="158"/>
      <c r="E82" s="158"/>
      <c r="F82" s="158"/>
      <c r="G82" s="158"/>
      <c r="H82" s="158"/>
      <c r="I82" s="158"/>
    </row>
    <row r="83" spans="1:9" ht="112.5" x14ac:dyDescent="0.25">
      <c r="A83" s="3"/>
      <c r="B83" s="1" t="s">
        <v>36</v>
      </c>
      <c r="C83" s="1" t="s">
        <v>158</v>
      </c>
      <c r="D83" s="1" t="s">
        <v>67</v>
      </c>
      <c r="E83" s="7" t="s">
        <v>159</v>
      </c>
      <c r="F83" s="1" t="s">
        <v>35</v>
      </c>
      <c r="G83" s="7" t="s">
        <v>160</v>
      </c>
      <c r="H83" s="1" t="s">
        <v>173</v>
      </c>
      <c r="I83" s="7" t="s">
        <v>174</v>
      </c>
    </row>
    <row r="84" spans="1:9" x14ac:dyDescent="0.25">
      <c r="A84" s="3" t="s">
        <v>175</v>
      </c>
      <c r="B84" s="156" t="s">
        <v>176</v>
      </c>
      <c r="C84" s="156"/>
      <c r="D84" s="156"/>
      <c r="E84" s="156"/>
      <c r="F84" s="156"/>
      <c r="G84" s="156"/>
      <c r="H84" s="156"/>
      <c r="I84" s="156"/>
    </row>
    <row r="85" spans="1:9" x14ac:dyDescent="0.25">
      <c r="A85" s="3" t="s">
        <v>177</v>
      </c>
      <c r="B85" s="156" t="s">
        <v>178</v>
      </c>
      <c r="C85" s="156"/>
      <c r="D85" s="156"/>
      <c r="E85" s="156"/>
      <c r="F85" s="156"/>
      <c r="G85" s="156"/>
      <c r="H85" s="156"/>
      <c r="I85" s="156"/>
    </row>
    <row r="86" spans="1:9" s="23" customFormat="1" x14ac:dyDescent="0.25">
      <c r="A86" s="13"/>
      <c r="B86" s="158" t="s">
        <v>55</v>
      </c>
      <c r="C86" s="158"/>
      <c r="D86" s="158"/>
      <c r="E86" s="158"/>
      <c r="F86" s="158"/>
      <c r="G86" s="158"/>
      <c r="H86" s="158"/>
      <c r="I86" s="158"/>
    </row>
    <row r="87" spans="1:9" ht="262.5" x14ac:dyDescent="0.25">
      <c r="A87" s="3"/>
      <c r="B87" s="1" t="s">
        <v>36</v>
      </c>
      <c r="C87" s="1" t="s">
        <v>179</v>
      </c>
      <c r="D87" s="1" t="s">
        <v>67</v>
      </c>
      <c r="E87" s="7" t="s">
        <v>159</v>
      </c>
      <c r="F87" s="1" t="s">
        <v>35</v>
      </c>
      <c r="G87" s="1" t="s">
        <v>180</v>
      </c>
      <c r="H87" s="1" t="s">
        <v>181</v>
      </c>
      <c r="I87" s="7" t="s">
        <v>182</v>
      </c>
    </row>
    <row r="88" spans="1:9" x14ac:dyDescent="0.25">
      <c r="A88" s="3" t="s">
        <v>183</v>
      </c>
      <c r="B88" s="156" t="s">
        <v>184</v>
      </c>
      <c r="C88" s="156"/>
      <c r="D88" s="156"/>
      <c r="E88" s="156"/>
      <c r="F88" s="156"/>
      <c r="G88" s="156"/>
      <c r="H88" s="156"/>
      <c r="I88" s="156"/>
    </row>
    <row r="89" spans="1:9" s="23" customFormat="1" x14ac:dyDescent="0.25">
      <c r="A89" s="13"/>
      <c r="B89" s="158" t="s">
        <v>55</v>
      </c>
      <c r="C89" s="158"/>
      <c r="D89" s="158"/>
      <c r="E89" s="158"/>
      <c r="F89" s="158"/>
      <c r="G89" s="158"/>
      <c r="H89" s="158"/>
      <c r="I89" s="158"/>
    </row>
    <row r="90" spans="1:9" ht="187.5" x14ac:dyDescent="0.25">
      <c r="A90" s="3"/>
      <c r="B90" s="1" t="s">
        <v>36</v>
      </c>
      <c r="C90" s="15" t="s">
        <v>179</v>
      </c>
      <c r="D90" s="1" t="s">
        <v>67</v>
      </c>
      <c r="E90" s="7" t="s">
        <v>159</v>
      </c>
      <c r="F90" s="1" t="s">
        <v>35</v>
      </c>
      <c r="G90" s="1" t="s">
        <v>185</v>
      </c>
      <c r="H90" s="1" t="s">
        <v>186</v>
      </c>
      <c r="I90" s="7" t="s">
        <v>187</v>
      </c>
    </row>
    <row r="91" spans="1:9" x14ac:dyDescent="0.25">
      <c r="A91" s="3" t="s">
        <v>188</v>
      </c>
      <c r="B91" s="156" t="s">
        <v>189</v>
      </c>
      <c r="C91" s="156"/>
      <c r="D91" s="156"/>
      <c r="E91" s="156"/>
      <c r="F91" s="156"/>
      <c r="G91" s="156"/>
      <c r="H91" s="156"/>
      <c r="I91" s="156"/>
    </row>
    <row r="92" spans="1:9" x14ac:dyDescent="0.25">
      <c r="A92" s="5"/>
      <c r="B92" s="156" t="s">
        <v>190</v>
      </c>
      <c r="C92" s="156"/>
      <c r="D92" s="156"/>
      <c r="E92" s="156"/>
      <c r="F92" s="156"/>
      <c r="G92" s="156"/>
      <c r="H92" s="156"/>
      <c r="I92" s="156"/>
    </row>
    <row r="93" spans="1:9" s="23" customFormat="1" x14ac:dyDescent="0.25">
      <c r="A93" s="13"/>
      <c r="B93" s="158" t="s">
        <v>55</v>
      </c>
      <c r="C93" s="158"/>
      <c r="D93" s="158"/>
      <c r="E93" s="158"/>
      <c r="F93" s="158"/>
      <c r="G93" s="158"/>
      <c r="H93" s="158"/>
      <c r="I93" s="158"/>
    </row>
    <row r="94" spans="1:9" ht="112.5" x14ac:dyDescent="0.25">
      <c r="A94" s="3"/>
      <c r="B94" s="1" t="s">
        <v>36</v>
      </c>
      <c r="C94" s="1" t="s">
        <v>191</v>
      </c>
      <c r="D94" s="1" t="s">
        <v>67</v>
      </c>
      <c r="E94" s="7" t="s">
        <v>159</v>
      </c>
      <c r="F94" s="1" t="s">
        <v>35</v>
      </c>
      <c r="G94" s="1" t="s">
        <v>160</v>
      </c>
      <c r="H94" s="1" t="s">
        <v>192</v>
      </c>
      <c r="I94" s="1" t="s">
        <v>193</v>
      </c>
    </row>
    <row r="95" spans="1:9" x14ac:dyDescent="0.25">
      <c r="A95" s="16"/>
      <c r="B95" s="17"/>
      <c r="C95" s="17"/>
      <c r="D95" s="17"/>
      <c r="E95" s="18"/>
      <c r="F95" s="17"/>
      <c r="G95" s="17"/>
      <c r="H95" s="17"/>
      <c r="I95" s="17"/>
    </row>
    <row r="96" spans="1:9" x14ac:dyDescent="0.25">
      <c r="A96" s="16"/>
      <c r="B96" s="17"/>
      <c r="C96" s="17"/>
      <c r="D96" s="17"/>
      <c r="E96" s="18"/>
      <c r="F96" s="17"/>
      <c r="G96" s="17"/>
      <c r="H96" s="17"/>
      <c r="I96" s="17"/>
    </row>
    <row r="97" spans="1:9" x14ac:dyDescent="0.25">
      <c r="A97" s="16"/>
      <c r="B97" s="17"/>
      <c r="C97" s="17"/>
      <c r="D97" s="17"/>
      <c r="E97" s="18"/>
      <c r="F97" s="17"/>
      <c r="G97" s="17"/>
      <c r="H97" s="17"/>
      <c r="I97" s="17"/>
    </row>
    <row r="99" spans="1:9" x14ac:dyDescent="0.25">
      <c r="A99" s="19" t="s">
        <v>194</v>
      </c>
      <c r="I99" s="19" t="s">
        <v>195</v>
      </c>
    </row>
  </sheetData>
  <mergeCells count="69">
    <mergeCell ref="B89:I89"/>
    <mergeCell ref="B91:I91"/>
    <mergeCell ref="B92:I92"/>
    <mergeCell ref="B93:I93"/>
    <mergeCell ref="B81:I81"/>
    <mergeCell ref="B82:I82"/>
    <mergeCell ref="B84:I84"/>
    <mergeCell ref="B85:I85"/>
    <mergeCell ref="B86:I86"/>
    <mergeCell ref="B88:I88"/>
    <mergeCell ref="B79:I79"/>
    <mergeCell ref="B65:I65"/>
    <mergeCell ref="B66:I66"/>
    <mergeCell ref="B67:I67"/>
    <mergeCell ref="B69:I69"/>
    <mergeCell ref="B70:I70"/>
    <mergeCell ref="B71:I71"/>
    <mergeCell ref="B72:I72"/>
    <mergeCell ref="B74:I74"/>
    <mergeCell ref="B75:I75"/>
    <mergeCell ref="B77:I77"/>
    <mergeCell ref="B78:I78"/>
    <mergeCell ref="B63:I63"/>
    <mergeCell ref="B49:I49"/>
    <mergeCell ref="B50:I50"/>
    <mergeCell ref="B51:I51"/>
    <mergeCell ref="B53:I53"/>
    <mergeCell ref="B54:I54"/>
    <mergeCell ref="B55:I55"/>
    <mergeCell ref="B57:I57"/>
    <mergeCell ref="B58:I58"/>
    <mergeCell ref="B59:I59"/>
    <mergeCell ref="B61:I61"/>
    <mergeCell ref="B62:I62"/>
    <mergeCell ref="B47:I47"/>
    <mergeCell ref="B33:I33"/>
    <mergeCell ref="B34:I34"/>
    <mergeCell ref="B36:I36"/>
    <mergeCell ref="B37:I37"/>
    <mergeCell ref="B38:I38"/>
    <mergeCell ref="B39:I39"/>
    <mergeCell ref="B41:I41"/>
    <mergeCell ref="B42:I42"/>
    <mergeCell ref="B43:I43"/>
    <mergeCell ref="B45:I45"/>
    <mergeCell ref="B46:I46"/>
    <mergeCell ref="B32:I32"/>
    <mergeCell ref="B17:I17"/>
    <mergeCell ref="B19:I19"/>
    <mergeCell ref="B20:I20"/>
    <mergeCell ref="B21:I21"/>
    <mergeCell ref="B23:I23"/>
    <mergeCell ref="B24:I24"/>
    <mergeCell ref="B25:I25"/>
    <mergeCell ref="B26:I26"/>
    <mergeCell ref="B28:I28"/>
    <mergeCell ref="B29:I29"/>
    <mergeCell ref="B30:I30"/>
    <mergeCell ref="B16:I16"/>
    <mergeCell ref="A1:I2"/>
    <mergeCell ref="B5:I5"/>
    <mergeCell ref="B6:I6"/>
    <mergeCell ref="B7:I7"/>
    <mergeCell ref="B8:I8"/>
    <mergeCell ref="B10:I10"/>
    <mergeCell ref="B11:I11"/>
    <mergeCell ref="B12:I12"/>
    <mergeCell ref="B13:I13"/>
    <mergeCell ref="B15:I15"/>
  </mergeCells>
  <hyperlinks>
    <hyperlink ref="C76" r:id="rId1" display="consultantplus://offline/ref=6442D8D2B4700683CCA97F0A842E97A891D8990C80DD6E1DEE75A0C06948E1DA8C56C68D839E06AED1C37E952E38C598887D14A449FC3EC1M6z7K"/>
    <hyperlink ref="C90" r:id="rId2" display="consultantplus://offline/ref=6442D8D2B4700683CCA97F0A842E97A891D8990C80DD6E1DEE75A0C06948E1DA8C56C68D83940DA2D4C37E952E38C598887D14A449FC3EC1M6z7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2025</vt:lpstr>
      <vt:lpstr>2026-2028</vt:lpstr>
      <vt:lpstr>Лист2</vt:lpstr>
      <vt:lpstr>'2025'!Заголовки_для_печати</vt:lpstr>
      <vt:lpstr>'2026-2028'!Заголовки_для_печати</vt:lpstr>
      <vt:lpstr>'2025'!Область_печати</vt:lpstr>
      <vt:lpstr>'2026-2028'!Область_печати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Галяутдинов Ринат Рамилевич</dc:creator>
  <cp:lastModifiedBy>Людмила Александровна Киреева</cp:lastModifiedBy>
  <cp:lastPrinted>2026-01-29T15:33:56Z</cp:lastPrinted>
  <dcterms:created xsi:type="dcterms:W3CDTF">2015-08-13T07:31:52Z</dcterms:created>
  <dcterms:modified xsi:type="dcterms:W3CDTF">2026-01-29T16:54:37Z</dcterms:modified>
</cp:coreProperties>
</file>