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Исполнение бюджета 2026\Ежеквартальный отчет по исполнению (постановлением)\2026 год\1 кв. 2026 года\Для сайта ФУ по открытости\"/>
    </mc:Choice>
  </mc:AlternateContent>
  <bookViews>
    <workbookView xWindow="0" yWindow="0" windowWidth="28800" windowHeight="12135"/>
  </bookViews>
  <sheets>
    <sheet name="КБ расходы" sheetId="9" r:id="rId1"/>
  </sheets>
  <definedNames>
    <definedName name="_xlnm._FilterDatabase" localSheetId="0" hidden="1">'КБ расходы'!$A$8:$I$54</definedName>
    <definedName name="_xlnm.Print_Titles" localSheetId="0">'КБ расходы'!$6:$8</definedName>
  </definedNames>
  <calcPr calcId="152511"/>
</workbook>
</file>

<file path=xl/calcChain.xml><?xml version="1.0" encoding="utf-8"?>
<calcChain xmlns="http://schemas.openxmlformats.org/spreadsheetml/2006/main">
  <c r="H30" i="9" l="1"/>
  <c r="G9" i="9"/>
  <c r="F9" i="9"/>
  <c r="H54" i="9"/>
  <c r="I54" i="9"/>
  <c r="E54" i="9"/>
  <c r="E12" i="9"/>
  <c r="E11" i="9"/>
  <c r="D9" i="9"/>
  <c r="E9" i="9" s="1"/>
  <c r="C9" i="9"/>
  <c r="E13" i="9" l="1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I53" i="9" l="1"/>
  <c r="I50" i="9"/>
  <c r="I51" i="9"/>
  <c r="I52" i="9"/>
  <c r="I11" i="9"/>
  <c r="I12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I13" i="9" l="1"/>
  <c r="I16" i="9"/>
  <c r="I17" i="9"/>
  <c r="I18" i="9"/>
  <c r="I21" i="9"/>
  <c r="I22" i="9"/>
  <c r="I23" i="9"/>
  <c r="I24" i="9"/>
  <c r="I25" i="9"/>
  <c r="I26" i="9"/>
  <c r="I27" i="9"/>
  <c r="I28" i="9"/>
  <c r="I29" i="9"/>
  <c r="I30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H9" i="9" l="1"/>
  <c r="I9" i="9"/>
</calcChain>
</file>

<file path=xl/sharedStrings.xml><?xml version="1.0" encoding="utf-8"?>
<sst xmlns="http://schemas.openxmlformats.org/spreadsheetml/2006/main" count="105" uniqueCount="102">
  <si>
    <t>Наименование показателя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</si>
  <si>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</si>
  <si>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</si>
  <si>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Резервные фонды</t>
  </si>
  <si>
    <t>Другие общегосударственные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</si>
  <si>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</si>
  <si>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</si>
  <si>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</si>
  <si>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</si>
  <si>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</si>
  <si>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</si>
  <si>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</si>
  <si>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</si>
  <si>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</si>
  <si>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</si>
  <si>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</si>
  <si>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</si>
  <si>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</si>
  <si>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</si>
  <si>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</si>
  <si>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</si>
  <si>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</si>
  <si>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</si>
  <si>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</si>
  <si>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</si>
  <si>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</si>
  <si>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</si>
  <si>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</si>
  <si>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</si>
  <si>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 xml:space="preserve">Единица измерения:  руб. </t>
  </si>
  <si>
    <t>План</t>
  </si>
  <si>
    <t>Отчет</t>
  </si>
  <si>
    <t>% исполнения</t>
  </si>
  <si>
    <t xml:space="preserve">по расходам в разрезе разделов и подразделов бюджетов в сравнении с запланированными </t>
  </si>
  <si>
    <t>Расходы Бюджета городского округа город Салават Республики Башкортостан – всего,</t>
  </si>
  <si>
    <t>в том числе:</t>
  </si>
  <si>
    <t>ОБЩЕГОСУДАРСТВЕННЫЕ ВОПРОСЫ</t>
  </si>
  <si>
    <t>0100</t>
  </si>
  <si>
    <t>0103</t>
  </si>
  <si>
    <t>0104</t>
  </si>
  <si>
    <t>0105</t>
  </si>
  <si>
    <t>0111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</si>
  <si>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</si>
  <si>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</si>
  <si>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</si>
  <si>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</si>
  <si>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</si>
  <si>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НАЦИОНАЛЬНАЯ ЭКОНОМИКА</t>
  </si>
  <si>
    <t>0400</t>
  </si>
  <si>
    <t>0405</t>
  </si>
  <si>
    <t>0408</t>
  </si>
  <si>
    <t>0409</t>
  </si>
  <si>
    <t>0412</t>
  </si>
  <si>
    <t>ЖИЛИЩНО-КОММУНАЛЬНОЕ ХОЗЯЙСТВО</t>
  </si>
  <si>
    <t>0500</t>
  </si>
  <si>
    <t>0501</t>
  </si>
  <si>
    <t>0502</t>
  </si>
  <si>
    <t>0503</t>
  </si>
  <si>
    <t>0505</t>
  </si>
  <si>
    <t>ОБРАЗОВАНИЕ</t>
  </si>
  <si>
    <t>0700</t>
  </si>
  <si>
    <t>0701</t>
  </si>
  <si>
    <t>0702</t>
  </si>
  <si>
    <t>0703</t>
  </si>
  <si>
    <t>0705</t>
  </si>
  <si>
    <t>0707</t>
  </si>
  <si>
    <t>0709</t>
  </si>
  <si>
    <t>КУЛЬТУРА, КИНЕМАТОГРАФИЯ</t>
  </si>
  <si>
    <t>0800</t>
  </si>
  <si>
    <t>0801</t>
  </si>
  <si>
    <t>0804</t>
  </si>
  <si>
    <t>СОЦИАЛЬНАЯ ПОЛИТИКА</t>
  </si>
  <si>
    <t>1000</t>
  </si>
  <si>
    <t>1001</t>
  </si>
  <si>
    <t>1003</t>
  </si>
  <si>
    <t>1004</t>
  </si>
  <si>
    <t>ФИЗИЧЕСКАЯ КУЛЬТУРА И СПОРТ</t>
  </si>
  <si>
    <t>1100</t>
  </si>
  <si>
    <t>1102</t>
  </si>
  <si>
    <t>1103</t>
  </si>
  <si>
    <t>1105</t>
  </si>
  <si>
    <t>СРЕДСТВА МАССОВОЙ ИНФОРМАЦИИ</t>
  </si>
  <si>
    <t>1200</t>
  </si>
  <si>
    <t>1201</t>
  </si>
  <si>
    <t>1202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</si>
  <si>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</si>
  <si>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</si>
  <si>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</si>
  <si>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</si>
  <si>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РзПрз</t>
  </si>
  <si>
    <t>ОХРАНА ОКРУЖАЮЩЕЙ СРЕДЫ</t>
  </si>
  <si>
    <t>0600</t>
  </si>
  <si>
    <t>Другие вопросы в области охраны окружающей среды</t>
  </si>
  <si>
    <t>0605</t>
  </si>
  <si>
    <t>2025 год 
к 2024 году, %</t>
  </si>
  <si>
    <t xml:space="preserve">Сведения об исполнении бюджета городского округа город Салават Республики Башкортостан за 1 квартал 2026 года </t>
  </si>
  <si>
    <t>годовыми значениями и со значениями за 1 квартал 2025 года</t>
  </si>
  <si>
    <t>на 1 апреля 2026 года</t>
  </si>
  <si>
    <t>на 1апреля 2025 года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</si>
  <si>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</si>
  <si>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безопасности и правоохранительной деятельности</t>
  </si>
  <si>
    <t>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</si>
</sst>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" fontId="1" fillId="0" borderId="1">
      <alignment horizontal="right" shrinkToFit="1"/>
    </xf>
    <xf numFmtId="4" fontId="1" fillId="0" borderId="2">
      <alignment horizontal="right" shrinkToFit="1"/>
    </xf>
    <xf numFmtId="4" fontId="1" fillId="0" borderId="4">
      <alignment horizontal="right" shrinkToFit="1"/>
    </xf>
  </cellStyleXfs>
  <cellXfs count="32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3" xfId="1" applyFont="1" applyBorder="1" applyAlignment="1">
      <alignment horizontal="center" vertical="center" shrinkToFit="1"/>
    </xf>
    <xf numFmtId="164" fontId="5" fillId="0" borderId="3" xfId="0" applyNumberFormat="1" applyFont="1" applyBorder="1" applyAlignment="1">
      <alignment horizontal="center" vertical="center" shrinkToFit="1"/>
    </xf>
    <xf numFmtId="164" fontId="5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shrinkToFit="1"/>
    </xf>
    <xf numFmtId="164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shrinkToFit="1"/>
    </xf>
    <xf numFmtId="164" fontId="6" fillId="0" borderId="3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 shrinkToFit="1"/>
    </xf>
    <xf numFmtId="164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5">
    <cellStyle name="Normal" xfId="1"/>
    <cellStyle name="xl45" xfId="2"/>
    <cellStyle name="xl92" xfId="3"/>
    <cellStyle name="xl93" xfId="4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zoomScale="85" zoomScaleNormal="85" workbookViewId="0">
      <selection activeCell="H31" sqref="H31"/>
    </sheetView>
  </sheetViews>
  <sheetFormatPr defaultRowHeight="15.75" x14ac:dyDescent="0.25"/>
  <cols>
    <col min="1" max="1" width="41" style="8" customWidth="1"/>
    <col min="2" max="2" width="10.140625" style="8" customWidth="1"/>
    <col min="3" max="3" width="19.28515625" style="13" customWidth="1"/>
    <col min="4" max="4" width="19.85546875" style="13" customWidth="1"/>
    <col min="5" max="5" width="12.85546875" style="5" customWidth="1"/>
    <col min="6" max="6" width="19.140625" style="13" customWidth="1"/>
    <col min="7" max="7" width="21.7109375" style="13" customWidth="1"/>
    <col min="8" max="8" width="13.140625" style="5" customWidth="1"/>
    <col min="9" max="9" width="14.140625" style="5" customWidth="1"/>
    <col min="10" max="10" width="12.5703125" style="5" bestFit="1" customWidth="1"/>
    <col min="11" max="11" width="9.140625" style="5"/>
    <col min="12" max="12" width="14.85546875" style="5" customWidth="1"/>
    <col min="13" max="13" width="13.85546875" style="5" customWidth="1"/>
    <col min="14" max="16384" width="9.140625" style="5"/>
  </cols>
  <sheetData>
    <row r="1" spans="1:9" x14ac:dyDescent="0.25">
      <c r="A1" s="30" t="s">
        <v>95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 t="s">
        <v>96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10"/>
      <c r="B4" s="10"/>
      <c r="C4" s="12"/>
      <c r="D4" s="12"/>
      <c r="E4" s="10"/>
      <c r="F4" s="12"/>
      <c r="G4" s="12"/>
      <c r="H4" s="10"/>
      <c r="I4" s="10"/>
    </row>
    <row r="5" spans="1:9" x14ac:dyDescent="0.25">
      <c r="A5" s="6" t="s">
        <v>29</v>
      </c>
      <c r="B5" s="6"/>
    </row>
    <row r="6" spans="1:9" s="7" customFormat="1" x14ac:dyDescent="0.25">
      <c r="A6" s="31" t="s">
        <v>0</v>
      </c>
      <c r="B6" s="31" t="s">
        <v>89</v>
      </c>
      <c r="C6" s="29" t="s">
        <v>98</v>
      </c>
      <c r="D6" s="29"/>
      <c r="E6" s="29"/>
      <c r="F6" s="29" t="s">
        <v>97</v>
      </c>
      <c r="G6" s="29"/>
      <c r="H6" s="29"/>
      <c r="I6" s="29" t="s">
        <v>94</v>
      </c>
    </row>
    <row r="7" spans="1:9" s="7" customFormat="1" ht="47.25" x14ac:dyDescent="0.25">
      <c r="A7" s="31"/>
      <c r="B7" s="31"/>
      <c r="C7" s="14" t="s">
        <v>30</v>
      </c>
      <c r="D7" s="14" t="s">
        <v>31</v>
      </c>
      <c r="E7" s="11" t="s">
        <v>32</v>
      </c>
      <c r="F7" s="14" t="s">
        <v>30</v>
      </c>
      <c r="G7" s="14" t="s">
        <v>31</v>
      </c>
      <c r="H7" s="9" t="s">
        <v>32</v>
      </c>
      <c r="I7" s="29"/>
    </row>
    <row r="8" spans="1:9" s="7" customFormat="1" x14ac:dyDescent="0.25">
      <c r="A8" s="11">
        <v>1</v>
      </c>
      <c r="B8" s="11">
        <v>2</v>
      </c>
      <c r="C8" s="14">
        <v>3</v>
      </c>
      <c r="D8" s="14">
        <v>4</v>
      </c>
      <c r="E8" s="11">
        <v>5</v>
      </c>
      <c r="F8" s="14">
        <v>6</v>
      </c>
      <c r="G8" s="14">
        <v>7</v>
      </c>
      <c r="H8" s="11">
        <v>8</v>
      </c>
      <c r="I8" s="11">
        <v>9</v>
      </c>
    </row>
    <row r="9" spans="1:9" s="7" customFormat="1" ht="47.25" customHeight="1" x14ac:dyDescent="0.25">
      <c r="A9" s="4" t="s">
        <v>34</v>
      </c>
      <c r="B9" s="1"/>
      <c r="C9" s="15">
        <f>C11+C17+C20+C25+C30+C32+C39+C42+C46+C50+C53</f>
        <v>4618432817.8000011</v>
      </c>
      <c r="D9" s="15">
        <f>D11+D17+D20+D25+D30+D32+D39+D42+D46+D50+D53</f>
        <v>940982161.48000002</v>
      </c>
      <c r="E9" s="25">
        <f>D9/C9*100</f>
        <v>20.374490624900734</v>
      </c>
      <c r="F9" s="15">
        <f>F11+F17+F20+F25+F30+F32+F39+F42+F46+F50+F53</f>
        <v>4203613282.2400002</v>
      </c>
      <c r="G9" s="15">
        <f>G11+G17+G20+G25+G30+G32+G39+G42+G46+G50+G53</f>
        <v>799802725.96000004</v>
      </c>
      <c r="H9" s="26">
        <f>G9/F9*100</f>
        <v>19.026553402024774</v>
      </c>
      <c r="I9" s="27">
        <f>G9/D9*100</f>
        <v>84.996587470058998</v>
      </c>
    </row>
    <row r="10" spans="1:9" s="7" customFormat="1" ht="15.75" customHeight="1" x14ac:dyDescent="0.25">
      <c r="A10" s="3" t="s">
        <v>35</v>
      </c>
      <c r="B10" s="2"/>
      <c r="C10" s="17"/>
      <c r="D10" s="17"/>
      <c r="E10" s="24"/>
      <c r="F10" s="18"/>
      <c r="G10" s="18"/>
      <c r="H10" s="24"/>
      <c r="I10" s="28"/>
    </row>
    <row r="11" spans="1:9" ht="31.5" customHeight="1" x14ac:dyDescent="0.25">
      <c r="A11" s="22" t="s">
        <v>36</v>
      </c>
      <c r="B11" s="19" t="s">
        <v>37</v>
      </c>
      <c r="C11" s="16">
        <v>289600900.25</v>
      </c>
      <c r="D11" s="16">
        <v>73067003.530000001</v>
      </c>
      <c r="E11" s="26">
        <f>D11/C11*100</f>
        <v>25.230240467803931</v>
      </c>
      <c r="F11" s="16">
        <v>332466801.94</v>
      </c>
      <c r="G11" s="16">
        <v>77731106.629999995</v>
      </c>
      <c r="H11" s="26">
        <f>G11/F11*100</f>
        <v>23.380110788934669</v>
      </c>
      <c r="I11" s="27">
        <f>G11/D11*100</f>
        <v>106.38332335345461</v>
      </c>
    </row>
    <row r="12" spans="1:9" ht="78.75" customHeight="1" x14ac:dyDescent="0.25">
      <c r="A12" s="21" t="s">
        <v>1</v>
      </c>
      <c r="B12" s="20" t="s">
        <v>38</v>
      </c>
      <c r="C12" s="18">
        <v>11517000</v>
      </c>
      <c r="D12" s="18">
        <v>2190615.8199999998</v>
      </c>
      <c r="E12" s="24">
        <f>D12/C12*100</f>
        <v>19.020715637752886</v>
      </c>
      <c r="F12" s="18">
        <v>14290000</v>
      </c>
      <c r="G12" s="18">
        <v>3024018.93</v>
      </c>
      <c r="H12" s="24">
        <f t="shared" ref="H12:H53" si="0">G12/F12*100</f>
        <v>21.161783974807559</v>
      </c>
      <c r="I12" s="28">
        <f>G12/D12*100</f>
        <v>138.04423862875237</v>
      </c>
    </row>
    <row r="13" spans="1:9" ht="94.5" customHeight="1" x14ac:dyDescent="0.25">
      <c r="A13" s="21" t="s">
        <v>99</v>
      </c>
      <c r="B13" s="20" t="s">
        <v>39</v>
      </c>
      <c r="C13" s="18">
        <v>141790315.69999999</v>
      </c>
      <c r="D13" s="18">
        <v>33175460.219999999</v>
      </c>
      <c r="E13" s="24">
        <f t="shared" ref="E13:E54" si="1">D13/C13*100</f>
        <v>23.397550147354671</v>
      </c>
      <c r="F13" s="18">
        <v>160226121.56</v>
      </c>
      <c r="G13" s="18">
        <v>42454441.520000003</v>
      </c>
      <c r="H13" s="24">
        <f t="shared" si="0"/>
        <v>26.496579400820142</v>
      </c>
      <c r="I13" s="28">
        <f>G13/D13*100</f>
        <v>127.96941244663162</v>
      </c>
    </row>
    <row r="14" spans="1:9" ht="15.75" customHeight="1" x14ac:dyDescent="0.25">
      <c r="A14" s="21" t="s">
        <v>2</v>
      </c>
      <c r="B14" s="20" t="s">
        <v>40</v>
      </c>
      <c r="C14" s="18">
        <v>38300</v>
      </c>
      <c r="D14" s="18">
        <v>0</v>
      </c>
      <c r="E14" s="24">
        <f t="shared" si="1"/>
        <v>0</v>
      </c>
      <c r="F14" s="18">
        <v>677700</v>
      </c>
      <c r="G14" s="18">
        <v>0</v>
      </c>
      <c r="H14" s="24">
        <f t="shared" si="0"/>
        <v>0</v>
      </c>
      <c r="I14" s="28">
        <v>0</v>
      </c>
    </row>
    <row r="15" spans="1:9" ht="15.75" customHeight="1" x14ac:dyDescent="0.25">
      <c r="A15" s="21" t="s">
        <v>3</v>
      </c>
      <c r="B15" s="20" t="s">
        <v>41</v>
      </c>
      <c r="C15" s="18">
        <v>8000000</v>
      </c>
      <c r="D15" s="18">
        <v>0</v>
      </c>
      <c r="E15" s="24">
        <f t="shared" si="1"/>
        <v>0</v>
      </c>
      <c r="F15" s="18">
        <v>8000000</v>
      </c>
      <c r="G15" s="18">
        <v>0</v>
      </c>
      <c r="H15" s="24">
        <f t="shared" si="0"/>
        <v>0</v>
      </c>
      <c r="I15" s="28">
        <v>0</v>
      </c>
    </row>
    <row r="16" spans="1:9" ht="15.75" customHeight="1" x14ac:dyDescent="0.25">
      <c r="A16" s="21" t="s">
        <v>4</v>
      </c>
      <c r="B16" s="20" t="s">
        <v>42</v>
      </c>
      <c r="C16" s="18">
        <v>128255284.55</v>
      </c>
      <c r="D16" s="18">
        <v>37700927.490000002</v>
      </c>
      <c r="E16" s="24">
        <f t="shared" si="1"/>
        <v>29.395223457870379</v>
      </c>
      <c r="F16" s="18">
        <v>149272980.38</v>
      </c>
      <c r="G16" s="18">
        <v>32252646.18</v>
      </c>
      <c r="H16" s="24">
        <f t="shared" si="0"/>
        <v>21.606486383466954</v>
      </c>
      <c r="I16" s="28">
        <f>G16/D16*100</f>
        <v>85.548680966946677</v>
      </c>
    </row>
    <row r="17" spans="1:9" ht="63" customHeight="1" x14ac:dyDescent="0.25">
      <c r="A17" s="22" t="s">
        <v>43</v>
      </c>
      <c r="B17" s="19" t="s">
        <v>44</v>
      </c>
      <c r="C17" s="16">
        <v>44258754.170000002</v>
      </c>
      <c r="D17" s="16">
        <v>8423780.1799999997</v>
      </c>
      <c r="E17" s="26">
        <f>D17/C17*100</f>
        <v>19.033025980902796</v>
      </c>
      <c r="F17" s="16">
        <v>44524971.5</v>
      </c>
      <c r="G17" s="16">
        <v>8717384.9299999997</v>
      </c>
      <c r="H17" s="26">
        <f t="shared" si="0"/>
        <v>19.578642358030482</v>
      </c>
      <c r="I17" s="27">
        <f>G17/D17*100</f>
        <v>103.48542748892102</v>
      </c>
    </row>
    <row r="18" spans="1:9" ht="63" customHeight="1" x14ac:dyDescent="0.25">
      <c r="A18" s="21" t="s">
        <v>45</v>
      </c>
      <c r="B18" s="20" t="s">
        <v>46</v>
      </c>
      <c r="C18" s="18">
        <v>44058754.170000002</v>
      </c>
      <c r="D18" s="18">
        <v>8423780.1799999997</v>
      </c>
      <c r="E18" s="24">
        <f t="shared" si="1"/>
        <v>19.11942436569354</v>
      </c>
      <c r="F18" s="18">
        <v>44524971.5</v>
      </c>
      <c r="G18" s="18">
        <v>8717384.9299999997</v>
      </c>
      <c r="H18" s="24">
        <f t="shared" si="0"/>
        <v>19.578642358030482</v>
      </c>
      <c r="I18" s="28">
        <f>G18/D18*100</f>
        <v>103.48542748892102</v>
      </c>
    </row>
    <row r="19" spans="1:9" ht="63" customHeight="1" x14ac:dyDescent="0.25">
      <c r="A19" s="21" t="s">
        <v>100</v>
      </c>
      <c r="B19" s="20" t="s">
        <v>101</v>
      </c>
      <c r="C19" s="18">
        <v>200000</v>
      </c>
      <c r="D19" s="18">
        <v>0</v>
      </c>
      <c r="E19" s="24">
        <f t="shared" si="1"/>
        <v>0</v>
      </c>
      <c r="F19" s="18">
        <v>403537349.42000002</v>
      </c>
      <c r="G19" s="18">
        <v>85387706.579999998</v>
      </c>
      <c r="H19" s="24">
        <f t="shared" si="0"/>
        <v>21.159802606308155</v>
      </c>
      <c r="I19" s="28"/>
    </row>
    <row r="20" spans="1:9" ht="47.25" customHeight="1" x14ac:dyDescent="0.25">
      <c r="A20" s="22" t="s">
        <v>47</v>
      </c>
      <c r="B20" s="19" t="s">
        <v>48</v>
      </c>
      <c r="C20" s="16">
        <v>338084535.62</v>
      </c>
      <c r="D20" s="16">
        <v>87587796.560000002</v>
      </c>
      <c r="E20" s="26">
        <f t="shared" si="1"/>
        <v>25.907069780454812</v>
      </c>
      <c r="F20" s="16">
        <v>403537349.42000002</v>
      </c>
      <c r="G20" s="16">
        <v>85387706.579999998</v>
      </c>
      <c r="H20" s="26">
        <f t="shared" si="0"/>
        <v>21.159802606308155</v>
      </c>
      <c r="I20" s="27">
        <v>0</v>
      </c>
    </row>
    <row r="21" spans="1:9" ht="15.75" customHeight="1" x14ac:dyDescent="0.25">
      <c r="A21" s="21" t="s">
        <v>5</v>
      </c>
      <c r="B21" s="20" t="s">
        <v>49</v>
      </c>
      <c r="C21" s="18">
        <v>3191800</v>
      </c>
      <c r="D21" s="18">
        <v>69719</v>
      </c>
      <c r="E21" s="24">
        <f t="shared" si="1"/>
        <v>2.1843160599035025</v>
      </c>
      <c r="F21" s="18">
        <v>3177900</v>
      </c>
      <c r="G21" s="18">
        <v>0</v>
      </c>
      <c r="H21" s="24">
        <f t="shared" si="0"/>
        <v>0</v>
      </c>
      <c r="I21" s="28">
        <f t="shared" ref="I21:I30" si="2">G21/D21*100</f>
        <v>0</v>
      </c>
    </row>
    <row r="22" spans="1:9" ht="15.75" customHeight="1" x14ac:dyDescent="0.25">
      <c r="A22" s="21" t="s">
        <v>6</v>
      </c>
      <c r="B22" s="20" t="s">
        <v>50</v>
      </c>
      <c r="C22" s="18">
        <v>78001000</v>
      </c>
      <c r="D22" s="18">
        <v>23470000</v>
      </c>
      <c r="E22" s="24">
        <f t="shared" si="1"/>
        <v>30.089357828745783</v>
      </c>
      <c r="F22" s="18">
        <v>106116422</v>
      </c>
      <c r="G22" s="18">
        <v>19892947.300000001</v>
      </c>
      <c r="H22" s="24">
        <f t="shared" si="0"/>
        <v>18.746341918690021</v>
      </c>
      <c r="I22" s="28">
        <f t="shared" si="2"/>
        <v>84.759042607584149</v>
      </c>
    </row>
    <row r="23" spans="1:9" ht="15.75" customHeight="1" x14ac:dyDescent="0.25">
      <c r="A23" s="21" t="s">
        <v>7</v>
      </c>
      <c r="B23" s="20" t="s">
        <v>51</v>
      </c>
      <c r="C23" s="18">
        <v>146153005.33000001</v>
      </c>
      <c r="D23" s="18">
        <v>39196607.789999999</v>
      </c>
      <c r="E23" s="24">
        <f t="shared" si="1"/>
        <v>26.818885934981406</v>
      </c>
      <c r="F23" s="18">
        <v>169556277</v>
      </c>
      <c r="G23" s="18">
        <v>38264185.439999998</v>
      </c>
      <c r="H23" s="24">
        <f t="shared" si="0"/>
        <v>22.567247946827706</v>
      </c>
      <c r="I23" s="28">
        <f t="shared" si="2"/>
        <v>97.621165701390396</v>
      </c>
    </row>
    <row r="24" spans="1:9" ht="31.5" customHeight="1" x14ac:dyDescent="0.25">
      <c r="A24" s="21" t="s">
        <v>8</v>
      </c>
      <c r="B24" s="20" t="s">
        <v>52</v>
      </c>
      <c r="C24" s="18">
        <v>110738730.29000001</v>
      </c>
      <c r="D24" s="18">
        <v>24851469.77</v>
      </c>
      <c r="E24" s="24">
        <f t="shared" si="1"/>
        <v>22.441533964602584</v>
      </c>
      <c r="F24" s="18">
        <v>124686750.42</v>
      </c>
      <c r="G24" s="18">
        <v>27230573.84</v>
      </c>
      <c r="H24" s="24">
        <f t="shared" si="0"/>
        <v>21.839188003757744</v>
      </c>
      <c r="I24" s="28">
        <f t="shared" si="2"/>
        <v>109.57329321773955</v>
      </c>
    </row>
    <row r="25" spans="1:9" ht="31.5" customHeight="1" x14ac:dyDescent="0.25">
      <c r="A25" s="22" t="s">
        <v>53</v>
      </c>
      <c r="B25" s="19" t="s">
        <v>54</v>
      </c>
      <c r="C25" s="16">
        <v>614260907.29999995</v>
      </c>
      <c r="D25" s="16">
        <v>74846478.329999998</v>
      </c>
      <c r="E25" s="26">
        <f t="shared" si="1"/>
        <v>12.184802490360273</v>
      </c>
      <c r="F25" s="16">
        <v>365873688.27999997</v>
      </c>
      <c r="G25" s="16">
        <v>62258541.039999999</v>
      </c>
      <c r="H25" s="26">
        <f t="shared" si="0"/>
        <v>17.016402937495215</v>
      </c>
      <c r="I25" s="27">
        <f t="shared" si="2"/>
        <v>83.181657212381495</v>
      </c>
    </row>
    <row r="26" spans="1:9" ht="31.5" customHeight="1" x14ac:dyDescent="0.25">
      <c r="A26" s="21" t="s">
        <v>9</v>
      </c>
      <c r="B26" s="20" t="s">
        <v>55</v>
      </c>
      <c r="C26" s="18">
        <v>19797026.789999999</v>
      </c>
      <c r="D26" s="18">
        <v>4894223.93</v>
      </c>
      <c r="E26" s="24">
        <f t="shared" si="1"/>
        <v>24.72201498697876</v>
      </c>
      <c r="F26" s="18">
        <v>23802995.77</v>
      </c>
      <c r="G26" s="18">
        <v>2884235.51</v>
      </c>
      <c r="H26" s="24">
        <f t="shared" si="0"/>
        <v>12.117111383245016</v>
      </c>
      <c r="I26" s="28">
        <f t="shared" si="2"/>
        <v>58.931416936617367</v>
      </c>
    </row>
    <row r="27" spans="1:9" ht="15.75" customHeight="1" x14ac:dyDescent="0.25">
      <c r="A27" s="21" t="s">
        <v>10</v>
      </c>
      <c r="B27" s="20" t="s">
        <v>56</v>
      </c>
      <c r="C27" s="18">
        <v>7386000</v>
      </c>
      <c r="D27" s="18">
        <v>661938.5</v>
      </c>
      <c r="E27" s="24">
        <f t="shared" si="1"/>
        <v>8.962070132683456</v>
      </c>
      <c r="F27" s="18">
        <v>1313578</v>
      </c>
      <c r="G27" s="18">
        <v>0</v>
      </c>
      <c r="H27" s="24">
        <f t="shared" si="0"/>
        <v>0</v>
      </c>
      <c r="I27" s="28">
        <f t="shared" si="2"/>
        <v>0</v>
      </c>
    </row>
    <row r="28" spans="1:9" ht="15.75" customHeight="1" x14ac:dyDescent="0.25">
      <c r="A28" s="21" t="s">
        <v>11</v>
      </c>
      <c r="B28" s="20" t="s">
        <v>57</v>
      </c>
      <c r="C28" s="18">
        <v>527009430.76999998</v>
      </c>
      <c r="D28" s="18">
        <v>57306782.899999999</v>
      </c>
      <c r="E28" s="24">
        <f t="shared" si="1"/>
        <v>10.873957761300499</v>
      </c>
      <c r="F28" s="18">
        <v>254984947.31999999</v>
      </c>
      <c r="G28" s="18">
        <v>45206563.450000003</v>
      </c>
      <c r="H28" s="24">
        <f t="shared" si="0"/>
        <v>17.729110649526636</v>
      </c>
      <c r="I28" s="28">
        <f t="shared" si="2"/>
        <v>78.885188039407467</v>
      </c>
    </row>
    <row r="29" spans="1:9" ht="15.75" customHeight="1" x14ac:dyDescent="0.25">
      <c r="A29" s="21" t="s">
        <v>12</v>
      </c>
      <c r="B29" s="20" t="s">
        <v>58</v>
      </c>
      <c r="C29" s="18">
        <v>60068449.740000002</v>
      </c>
      <c r="D29" s="18">
        <v>11983533</v>
      </c>
      <c r="E29" s="24">
        <f t="shared" si="1"/>
        <v>19.949795694527609</v>
      </c>
      <c r="F29" s="18">
        <v>85772167.189999998</v>
      </c>
      <c r="G29" s="18">
        <v>14167742.08</v>
      </c>
      <c r="H29" s="24">
        <f t="shared" si="0"/>
        <v>16.517878169751771</v>
      </c>
      <c r="I29" s="28">
        <f t="shared" si="2"/>
        <v>118.22675399650504</v>
      </c>
    </row>
    <row r="30" spans="1:9" ht="31.5" customHeight="1" x14ac:dyDescent="0.25">
      <c r="A30" s="22" t="s">
        <v>90</v>
      </c>
      <c r="B30" s="19" t="s">
        <v>91</v>
      </c>
      <c r="C30" s="16">
        <v>7513000</v>
      </c>
      <c r="D30" s="16">
        <v>64500</v>
      </c>
      <c r="E30" s="26">
        <f t="shared" si="1"/>
        <v>0.85851191268467986</v>
      </c>
      <c r="F30" s="16">
        <v>0</v>
      </c>
      <c r="G30" s="16">
        <v>0</v>
      </c>
      <c r="H30" s="26" t="e">
        <f>G30/F30*100</f>
        <v>#DIV/0!</v>
      </c>
      <c r="I30" s="27">
        <f t="shared" si="2"/>
        <v>0</v>
      </c>
    </row>
    <row r="31" spans="1:9" ht="15.75" customHeight="1" x14ac:dyDescent="0.25">
      <c r="A31" s="21" t="s">
        <v>92</v>
      </c>
      <c r="B31" s="20" t="s">
        <v>93</v>
      </c>
      <c r="C31" s="18">
        <v>7513000</v>
      </c>
      <c r="D31" s="18">
        <v>64500</v>
      </c>
      <c r="E31" s="24">
        <f t="shared" si="1"/>
        <v>0.85851191268467986</v>
      </c>
      <c r="F31" s="18">
        <v>0</v>
      </c>
      <c r="G31" s="18">
        <v>0</v>
      </c>
      <c r="H31" s="24" t="e">
        <f t="shared" si="0"/>
        <v>#DIV/0!</v>
      </c>
      <c r="I31" s="28">
        <v>0</v>
      </c>
    </row>
    <row r="32" spans="1:9" ht="31.5" customHeight="1" x14ac:dyDescent="0.25">
      <c r="A32" s="22" t="s">
        <v>59</v>
      </c>
      <c r="B32" s="19" t="s">
        <v>60</v>
      </c>
      <c r="C32" s="16">
        <v>2903475956.75</v>
      </c>
      <c r="D32" s="16">
        <v>627172058.96000004</v>
      </c>
      <c r="E32" s="26">
        <f t="shared" si="1"/>
        <v>21.600731960667719</v>
      </c>
      <c r="F32" s="16">
        <v>2592802159.1100001</v>
      </c>
      <c r="G32" s="16">
        <v>485981386.68000001</v>
      </c>
      <c r="H32" s="26">
        <f t="shared" si="0"/>
        <v>18.743481255307849</v>
      </c>
      <c r="I32" s="27">
        <v>0</v>
      </c>
    </row>
    <row r="33" spans="1:9" ht="15.75" customHeight="1" x14ac:dyDescent="0.25">
      <c r="A33" s="21" t="s">
        <v>13</v>
      </c>
      <c r="B33" s="20" t="s">
        <v>61</v>
      </c>
      <c r="C33" s="18">
        <v>1111426414.8900001</v>
      </c>
      <c r="D33" s="18">
        <v>206445038.88</v>
      </c>
      <c r="E33" s="24">
        <f t="shared" si="1"/>
        <v>18.574782470005648</v>
      </c>
      <c r="F33" s="18">
        <v>1070643611.28</v>
      </c>
      <c r="G33" s="18">
        <v>198746272.09999999</v>
      </c>
      <c r="H33" s="24">
        <f t="shared" si="0"/>
        <v>18.563252048213354</v>
      </c>
      <c r="I33" s="28">
        <f t="shared" ref="I33:I49" si="3">G33/D33*100</f>
        <v>96.270791092017944</v>
      </c>
    </row>
    <row r="34" spans="1:9" ht="15.75" customHeight="1" x14ac:dyDescent="0.25">
      <c r="A34" s="21" t="s">
        <v>14</v>
      </c>
      <c r="B34" s="20" t="s">
        <v>62</v>
      </c>
      <c r="C34" s="18">
        <v>1370569827.8099999</v>
      </c>
      <c r="D34" s="18">
        <v>353111714.04000002</v>
      </c>
      <c r="E34" s="24">
        <f t="shared" si="1"/>
        <v>25.763861634414397</v>
      </c>
      <c r="F34" s="18">
        <v>1136515487.9100001</v>
      </c>
      <c r="G34" s="18">
        <v>214855923.80000001</v>
      </c>
      <c r="H34" s="24">
        <f t="shared" si="0"/>
        <v>18.904795058720246</v>
      </c>
      <c r="I34" s="28">
        <f t="shared" si="3"/>
        <v>60.846444696440017</v>
      </c>
    </row>
    <row r="35" spans="1:9" ht="15.75" customHeight="1" x14ac:dyDescent="0.25">
      <c r="A35" s="21" t="s">
        <v>15</v>
      </c>
      <c r="B35" s="20" t="s">
        <v>63</v>
      </c>
      <c r="C35" s="18">
        <v>304073155.50999999</v>
      </c>
      <c r="D35" s="18">
        <v>50239689.840000004</v>
      </c>
      <c r="E35" s="24">
        <f t="shared" si="1"/>
        <v>16.52223780022166</v>
      </c>
      <c r="F35" s="18">
        <v>260047509.99000001</v>
      </c>
      <c r="G35" s="18">
        <v>55078875.590000004</v>
      </c>
      <c r="H35" s="24">
        <f t="shared" si="0"/>
        <v>21.18031262522684</v>
      </c>
      <c r="I35" s="28">
        <f t="shared" si="3"/>
        <v>109.6321967062526</v>
      </c>
    </row>
    <row r="36" spans="1:9" ht="15.75" customHeight="1" x14ac:dyDescent="0.25">
      <c r="A36" s="21" t="s">
        <v>16</v>
      </c>
      <c r="B36" s="20" t="s">
        <v>64</v>
      </c>
      <c r="C36" s="18">
        <v>852750</v>
      </c>
      <c r="D36" s="18">
        <v>108500</v>
      </c>
      <c r="E36" s="24">
        <f t="shared" si="1"/>
        <v>12.723541483435943</v>
      </c>
      <c r="F36" s="18">
        <v>971232.46</v>
      </c>
      <c r="G36" s="18">
        <v>23124</v>
      </c>
      <c r="H36" s="24">
        <f t="shared" si="0"/>
        <v>2.3808924178666766</v>
      </c>
      <c r="I36" s="28">
        <f t="shared" si="3"/>
        <v>21.312442396313365</v>
      </c>
    </row>
    <row r="37" spans="1:9" ht="47.25" customHeight="1" x14ac:dyDescent="0.25">
      <c r="A37" s="21" t="s">
        <v>17</v>
      </c>
      <c r="B37" s="20" t="s">
        <v>65</v>
      </c>
      <c r="C37" s="18">
        <v>20308035.41</v>
      </c>
      <c r="D37" s="18">
        <v>5292965.4800000004</v>
      </c>
      <c r="E37" s="24">
        <f t="shared" si="1"/>
        <v>26.063404820505976</v>
      </c>
      <c r="F37" s="18">
        <v>21168579.41</v>
      </c>
      <c r="G37" s="18">
        <v>4753628.32</v>
      </c>
      <c r="H37" s="24">
        <f t="shared" si="0"/>
        <v>22.456057290997972</v>
      </c>
      <c r="I37" s="28">
        <f t="shared" si="3"/>
        <v>89.810302711439562</v>
      </c>
    </row>
    <row r="38" spans="1:9" ht="15.75" customHeight="1" x14ac:dyDescent="0.25">
      <c r="A38" s="21" t="s">
        <v>18</v>
      </c>
      <c r="B38" s="20" t="s">
        <v>66</v>
      </c>
      <c r="C38" s="18">
        <v>96245773.129999995</v>
      </c>
      <c r="D38" s="18">
        <v>11974150.720000001</v>
      </c>
      <c r="E38" s="24">
        <f t="shared" si="1"/>
        <v>12.441222435635083</v>
      </c>
      <c r="F38" s="18">
        <v>103455738.06</v>
      </c>
      <c r="G38" s="18">
        <v>12523562.869999999</v>
      </c>
      <c r="H38" s="24">
        <f t="shared" si="0"/>
        <v>12.105237568105556</v>
      </c>
      <c r="I38" s="28">
        <f t="shared" si="3"/>
        <v>104.58831831039453</v>
      </c>
    </row>
    <row r="39" spans="1:9" ht="15.75" customHeight="1" x14ac:dyDescent="0.25">
      <c r="A39" s="22" t="s">
        <v>67</v>
      </c>
      <c r="B39" s="19" t="s">
        <v>68</v>
      </c>
      <c r="C39" s="16">
        <v>81015525.269999996</v>
      </c>
      <c r="D39" s="16">
        <v>18166010.370000001</v>
      </c>
      <c r="E39" s="26">
        <f t="shared" si="1"/>
        <v>22.422875503748497</v>
      </c>
      <c r="F39" s="16">
        <v>83421586.900000006</v>
      </c>
      <c r="G39" s="16">
        <v>20300420.23</v>
      </c>
      <c r="H39" s="26">
        <f t="shared" si="0"/>
        <v>24.334732752488552</v>
      </c>
      <c r="I39" s="27">
        <f t="shared" si="3"/>
        <v>111.7494695672135</v>
      </c>
    </row>
    <row r="40" spans="1:9" ht="15.75" customHeight="1" x14ac:dyDescent="0.25">
      <c r="A40" s="21" t="s">
        <v>19</v>
      </c>
      <c r="B40" s="20" t="s">
        <v>69</v>
      </c>
      <c r="C40" s="18">
        <v>78858525.269999996</v>
      </c>
      <c r="D40" s="18">
        <v>17708820.350000001</v>
      </c>
      <c r="E40" s="24">
        <f t="shared" si="1"/>
        <v>22.456443725478767</v>
      </c>
      <c r="F40" s="18">
        <v>80931586.900000006</v>
      </c>
      <c r="G40" s="18">
        <v>19808881.550000001</v>
      </c>
      <c r="H40" s="24">
        <f t="shared" si="0"/>
        <v>24.476081970907206</v>
      </c>
      <c r="I40" s="28">
        <f>G40/D40*100</f>
        <v>111.8588429861168</v>
      </c>
    </row>
    <row r="41" spans="1:9" ht="15.75" customHeight="1" x14ac:dyDescent="0.25">
      <c r="A41" s="21" t="s">
        <v>20</v>
      </c>
      <c r="B41" s="20" t="s">
        <v>70</v>
      </c>
      <c r="C41" s="18">
        <v>2157000</v>
      </c>
      <c r="D41" s="18">
        <v>457190.02</v>
      </c>
      <c r="E41" s="24">
        <f t="shared" si="1"/>
        <v>21.195643022716737</v>
      </c>
      <c r="F41" s="18">
        <v>2490000</v>
      </c>
      <c r="G41" s="18">
        <v>491538.68</v>
      </c>
      <c r="H41" s="24">
        <f t="shared" si="0"/>
        <v>19.740509236947791</v>
      </c>
      <c r="I41" s="28">
        <f>G41/D41*100</f>
        <v>107.51299426877252</v>
      </c>
    </row>
    <row r="42" spans="1:9" ht="31.5" customHeight="1" x14ac:dyDescent="0.25">
      <c r="A42" s="22" t="s">
        <v>71</v>
      </c>
      <c r="B42" s="19" t="s">
        <v>72</v>
      </c>
      <c r="C42" s="16">
        <v>179090711.62</v>
      </c>
      <c r="D42" s="16">
        <v>22459653.27</v>
      </c>
      <c r="E42" s="26">
        <f t="shared" si="1"/>
        <v>12.540936973691611</v>
      </c>
      <c r="F42" s="16">
        <v>191731787.52000001</v>
      </c>
      <c r="G42" s="16">
        <v>25197460.57</v>
      </c>
      <c r="H42" s="26">
        <f t="shared" si="0"/>
        <v>13.142036016000525</v>
      </c>
      <c r="I42" s="27">
        <f t="shared" si="3"/>
        <v>112.18989121108547</v>
      </c>
    </row>
    <row r="43" spans="1:9" ht="15.75" customHeight="1" x14ac:dyDescent="0.25">
      <c r="A43" s="22" t="s">
        <v>21</v>
      </c>
      <c r="B43" s="19" t="s">
        <v>73</v>
      </c>
      <c r="C43" s="16">
        <v>5583000</v>
      </c>
      <c r="D43" s="16">
        <v>1440336.49</v>
      </c>
      <c r="E43" s="26">
        <f t="shared" si="1"/>
        <v>25.798611678309154</v>
      </c>
      <c r="F43" s="16">
        <v>6531000</v>
      </c>
      <c r="G43" s="16">
        <v>1641077.5</v>
      </c>
      <c r="H43" s="26">
        <f t="shared" si="0"/>
        <v>25.127507273005666</v>
      </c>
      <c r="I43" s="27">
        <f t="shared" si="3"/>
        <v>113.93709118624081</v>
      </c>
    </row>
    <row r="44" spans="1:9" ht="15.75" customHeight="1" x14ac:dyDescent="0.25">
      <c r="A44" s="22" t="s">
        <v>22</v>
      </c>
      <c r="B44" s="19" t="s">
        <v>74</v>
      </c>
      <c r="C44" s="16">
        <v>12066714</v>
      </c>
      <c r="D44" s="16">
        <v>3321820</v>
      </c>
      <c r="E44" s="26">
        <f t="shared" si="1"/>
        <v>27.528787041774589</v>
      </c>
      <c r="F44" s="16">
        <v>45594996</v>
      </c>
      <c r="G44" s="16">
        <v>6619404.7800000003</v>
      </c>
      <c r="H44" s="26">
        <f t="shared" si="0"/>
        <v>14.517831693635856</v>
      </c>
      <c r="I44" s="27">
        <f t="shared" si="3"/>
        <v>199.27042344257063</v>
      </c>
    </row>
    <row r="45" spans="1:9" ht="15.75" customHeight="1" x14ac:dyDescent="0.25">
      <c r="A45" s="22" t="s">
        <v>23</v>
      </c>
      <c r="B45" s="19" t="s">
        <v>75</v>
      </c>
      <c r="C45" s="16">
        <v>161440997.62</v>
      </c>
      <c r="D45" s="16">
        <v>17697496.780000001</v>
      </c>
      <c r="E45" s="26">
        <f t="shared" si="1"/>
        <v>10.962207271325457</v>
      </c>
      <c r="F45" s="16">
        <v>139605791.52000001</v>
      </c>
      <c r="G45" s="16">
        <v>16936978.289999999</v>
      </c>
      <c r="H45" s="26">
        <f t="shared" si="0"/>
        <v>12.132002623668802</v>
      </c>
      <c r="I45" s="27">
        <f t="shared" si="3"/>
        <v>95.702677619020861</v>
      </c>
    </row>
    <row r="46" spans="1:9" ht="15.75" customHeight="1" x14ac:dyDescent="0.25">
      <c r="A46" s="22" t="s">
        <v>76</v>
      </c>
      <c r="B46" s="19" t="s">
        <v>77</v>
      </c>
      <c r="C46" s="16">
        <v>127707407.14</v>
      </c>
      <c r="D46" s="16">
        <v>26834340.620000001</v>
      </c>
      <c r="E46" s="26">
        <f t="shared" si="1"/>
        <v>21.012360379835052</v>
      </c>
      <c r="F46" s="16">
        <v>155985295.31999999</v>
      </c>
      <c r="G46" s="16">
        <v>31436488.16</v>
      </c>
      <c r="H46" s="26">
        <f t="shared" si="0"/>
        <v>20.153494658268151</v>
      </c>
      <c r="I46" s="27">
        <f t="shared" si="3"/>
        <v>117.15021660181937</v>
      </c>
    </row>
    <row r="47" spans="1:9" ht="15.75" customHeight="1" x14ac:dyDescent="0.25">
      <c r="A47" s="21" t="s">
        <v>24</v>
      </c>
      <c r="B47" s="20" t="s">
        <v>78</v>
      </c>
      <c r="C47" s="18">
        <v>4700000</v>
      </c>
      <c r="D47" s="18">
        <v>525579.02</v>
      </c>
      <c r="E47" s="24">
        <f t="shared" si="1"/>
        <v>11.182532340425533</v>
      </c>
      <c r="F47" s="17">
        <v>4666000</v>
      </c>
      <c r="G47" s="17">
        <v>716394</v>
      </c>
      <c r="H47" s="24">
        <f t="shared" si="0"/>
        <v>15.353493356193743</v>
      </c>
      <c r="I47" s="28">
        <f t="shared" si="3"/>
        <v>136.30566912659489</v>
      </c>
    </row>
    <row r="48" spans="1:9" ht="15.75" customHeight="1" x14ac:dyDescent="0.25">
      <c r="A48" s="21" t="s">
        <v>25</v>
      </c>
      <c r="B48" s="20" t="s">
        <v>79</v>
      </c>
      <c r="C48" s="18">
        <v>112503222.29000001</v>
      </c>
      <c r="D48" s="18">
        <v>23957067.48</v>
      </c>
      <c r="E48" s="24">
        <f t="shared" si="1"/>
        <v>21.294561162209</v>
      </c>
      <c r="F48" s="18">
        <v>139789738.78999999</v>
      </c>
      <c r="G48" s="18">
        <v>27860781.760000002</v>
      </c>
      <c r="H48" s="24">
        <f t="shared" si="0"/>
        <v>19.930491323010507</v>
      </c>
      <c r="I48" s="28">
        <f t="shared" si="3"/>
        <v>116.29462488787046</v>
      </c>
    </row>
    <row r="49" spans="1:9" ht="15.75" customHeight="1" x14ac:dyDescent="0.25">
      <c r="A49" s="21" t="s">
        <v>26</v>
      </c>
      <c r="B49" s="20" t="s">
        <v>80</v>
      </c>
      <c r="C49" s="18">
        <v>10504184.85</v>
      </c>
      <c r="D49" s="18">
        <v>2351694.12</v>
      </c>
      <c r="E49" s="24">
        <f t="shared" si="1"/>
        <v>22.388163894507247</v>
      </c>
      <c r="F49" s="18">
        <v>11529556.529999999</v>
      </c>
      <c r="G49" s="18">
        <v>2859312.4</v>
      </c>
      <c r="H49" s="24">
        <f t="shared" si="0"/>
        <v>24.799847180245361</v>
      </c>
      <c r="I49" s="28">
        <f t="shared" si="3"/>
        <v>121.5852170434478</v>
      </c>
    </row>
    <row r="50" spans="1:9" ht="31.5" customHeight="1" x14ac:dyDescent="0.25">
      <c r="A50" s="22" t="s">
        <v>81</v>
      </c>
      <c r="B50" s="19" t="s">
        <v>82</v>
      </c>
      <c r="C50" s="16">
        <v>14229119.68</v>
      </c>
      <c r="D50" s="16">
        <v>2317734.1800000002</v>
      </c>
      <c r="E50" s="26">
        <f t="shared" si="1"/>
        <v>16.288668815244655</v>
      </c>
      <c r="F50" s="16">
        <v>15980642.25</v>
      </c>
      <c r="G50" s="16">
        <v>2792231.14</v>
      </c>
      <c r="H50" s="26">
        <f t="shared" si="0"/>
        <v>17.472583994551282</v>
      </c>
      <c r="I50" s="27">
        <f>G50/D50*100</f>
        <v>120.47244951964248</v>
      </c>
    </row>
    <row r="51" spans="1:9" ht="31.5" customHeight="1" x14ac:dyDescent="0.25">
      <c r="A51" s="21" t="s">
        <v>27</v>
      </c>
      <c r="B51" s="20" t="s">
        <v>83</v>
      </c>
      <c r="C51" s="18">
        <v>11729119.68</v>
      </c>
      <c r="D51" s="18">
        <v>2175453.4</v>
      </c>
      <c r="E51" s="24">
        <f t="shared" si="1"/>
        <v>18.547456751673288</v>
      </c>
      <c r="F51" s="18">
        <v>13810642.25</v>
      </c>
      <c r="G51" s="18">
        <v>2712200.14</v>
      </c>
      <c r="H51" s="24">
        <f t="shared" si="0"/>
        <v>19.638479448701961</v>
      </c>
      <c r="I51" s="28">
        <f>G51/D51*100</f>
        <v>124.67286773414683</v>
      </c>
    </row>
    <row r="52" spans="1:9" ht="31.5" customHeight="1" x14ac:dyDescent="0.25">
      <c r="A52" s="21" t="s">
        <v>28</v>
      </c>
      <c r="B52" s="20" t="s">
        <v>84</v>
      </c>
      <c r="C52" s="18">
        <v>2500000</v>
      </c>
      <c r="D52" s="18">
        <v>142280.78</v>
      </c>
      <c r="E52" s="24">
        <f t="shared" si="1"/>
        <v>5.6912311999999998</v>
      </c>
      <c r="F52" s="18">
        <v>2170000</v>
      </c>
      <c r="G52" s="18">
        <v>80031</v>
      </c>
      <c r="H52" s="24">
        <f t="shared" si="0"/>
        <v>3.6880645161290326</v>
      </c>
      <c r="I52" s="28">
        <f>G52/D52*100</f>
        <v>56.248637377444801</v>
      </c>
    </row>
    <row r="53" spans="1:9" ht="50.25" customHeight="1" x14ac:dyDescent="0.25">
      <c r="A53" s="22" t="s">
        <v>85</v>
      </c>
      <c r="B53" s="19" t="s">
        <v>86</v>
      </c>
      <c r="C53" s="16">
        <v>19196000</v>
      </c>
      <c r="D53" s="16">
        <v>42805.48</v>
      </c>
      <c r="E53" s="26">
        <f t="shared" si="1"/>
        <v>0.22299166493019379</v>
      </c>
      <c r="F53" s="16">
        <v>17289000</v>
      </c>
      <c r="G53" s="16">
        <v>0</v>
      </c>
      <c r="H53" s="26">
        <f t="shared" si="0"/>
        <v>0</v>
      </c>
      <c r="I53" s="27">
        <f>G53/D53*100</f>
        <v>0</v>
      </c>
    </row>
    <row r="54" spans="1:9" ht="31.5" x14ac:dyDescent="0.25">
      <c r="A54" s="21" t="s">
        <v>87</v>
      </c>
      <c r="B54" s="20" t="s">
        <v>88</v>
      </c>
      <c r="C54" s="18">
        <v>19196000</v>
      </c>
      <c r="D54" s="18">
        <v>42805.48</v>
      </c>
      <c r="E54" s="24">
        <f t="shared" si="1"/>
        <v>0.22299166493019379</v>
      </c>
      <c r="F54" s="23">
        <v>17289000</v>
      </c>
      <c r="G54" s="18">
        <v>0</v>
      </c>
      <c r="H54" s="24">
        <f t="shared" ref="H54" si="4">G54/F54*100</f>
        <v>0</v>
      </c>
      <c r="I54" s="28">
        <f>G54/D54*100</f>
        <v>0</v>
      </c>
    </row>
  </sheetData>
  <autoFilter ref="A8:I54"/>
  <mergeCells count="8">
    <mergeCell ref="C6:E6"/>
    <mergeCell ref="F6:H6"/>
    <mergeCell ref="A1:I1"/>
    <mergeCell ref="A3:I3"/>
    <mergeCell ref="A2:I2"/>
    <mergeCell ref="A6:A7"/>
    <mergeCell ref="I6:I7"/>
    <mergeCell ref="B6:B7"/>
  </mergeCells>
  <conditionalFormatting sqref="A1:B6 F6 C5:I5 I6 J1:XFD8">
    <cfRule type="cellIs" dxfId="1" priority="4" operator="equal">
      <formula>TRUE</formula>
    </cfRule>
  </conditionalFormatting>
  <conditionalFormatting sqref="C6 C7:H7">
    <cfRule type="cellIs" dxfId="0" priority="1" operator="equal">
      <formula>TRUE</formula>
    </cfRule>
  </conditionalFormatting>
  <pageMargins left="0.55118110236220474" right="0.35433070866141736" top="0.39370078740157483" bottom="0.19685039370078741" header="0.19685039370078741" footer="0.19685039370078741"/>
  <pageSetup paperSize="9" scale="57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расходы</vt:lpstr>
      <vt:lpstr>'КБ расходы'!Заголовки_для_печати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Кагарманова Наиля Нигматзяновна</dc:creator>
  <cp:lastModifiedBy>Толстова Ольга Анатольевна</cp:lastModifiedBy>
  <cp:lastPrinted>2025-07-03T05:30:57Z</cp:lastPrinted>
  <dcterms:created xsi:type="dcterms:W3CDTF">2019-07-15T10:24:20Z</dcterms:created>
  <dcterms:modified xsi:type="dcterms:W3CDTF">2026-04-02T07:51:28Z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