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Исполнение бюджета 2026\Ежеквартальный отчет по исполнению (постановлением)\2026 год\3 кв. 2026 года\Для сайта ФУ по открытости\"/>
    </mc:Choice>
  </mc:AlternateContent>
  <bookViews>
    <workbookView xWindow="0" yWindow="0" windowWidth="21570" windowHeight="5445"/>
  </bookViews>
  <sheets>
    <sheet name="КБ расходы" sheetId="9" r:id="rId1"/>
    <sheet name="Лист1" sheetId="10" r:id="rId2"/>
  </sheets>
  <definedNames>
    <definedName name="_xlnm._FilterDatabase" localSheetId="0" hidden="1">'КБ расходы'!$A$8:$I$55</definedName>
    <definedName name="_xlnm.Print_Titles" localSheetId="0">'КБ расходы'!$6:$8</definedName>
  </definedNames>
  <calcPr calcId="152511"/>
</workbook>
</file>

<file path=xl/calcChain.xml><?xml version="1.0" encoding="utf-8"?>
<calcChain xmlns="http://schemas.openxmlformats.org/spreadsheetml/2006/main">
  <c r="I9" i="9" l="1"/>
  <c r="G9" i="9"/>
  <c r="F9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9" i="9"/>
  <c r="H11" i="9"/>
  <c r="H15" i="9" l="1"/>
  <c r="H9" i="9" l="1"/>
  <c r="H31" i="9"/>
  <c r="H55" i="9"/>
  <c r="I55" i="9"/>
  <c r="I54" i="9" l="1"/>
  <c r="I51" i="9"/>
  <c r="I52" i="9"/>
  <c r="I53" i="9"/>
  <c r="I11" i="9"/>
  <c r="I12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0" i="9"/>
  <c r="H29" i="9"/>
  <c r="H28" i="9"/>
  <c r="H27" i="9"/>
  <c r="H26" i="9"/>
  <c r="H25" i="9"/>
  <c r="H24" i="9"/>
  <c r="H23" i="9"/>
  <c r="H22" i="9"/>
  <c r="H21" i="9"/>
  <c r="H19" i="9"/>
  <c r="H18" i="9"/>
  <c r="H17" i="9"/>
  <c r="H14" i="9"/>
  <c r="H13" i="9"/>
  <c r="H12" i="9"/>
  <c r="I13" i="9" l="1"/>
  <c r="I17" i="9"/>
  <c r="I18" i="9"/>
  <c r="I19" i="9"/>
  <c r="I22" i="9"/>
  <c r="I23" i="9"/>
  <c r="I24" i="9"/>
  <c r="I25" i="9"/>
  <c r="I26" i="9"/>
  <c r="I27" i="9"/>
  <c r="I28" i="9"/>
  <c r="I29" i="9"/>
  <c r="I30" i="9"/>
  <c r="I31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9" i="9"/>
  <c r="I50" i="9"/>
</calcChain>
</file>

<file path=xl/sharedStrings.xml><?xml version="1.0" encoding="utf-8"?>
<sst xmlns="http://schemas.openxmlformats.org/spreadsheetml/2006/main" count="107" uniqueCount="104">
  <si>
    <t>Наименование показателя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</si>
  <si>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</si>
  <si>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Судебная система</t>
  </si>
  <si>
    <t>Резервные фонды</t>
  </si>
  <si>
    <t>Другие общегосударственные вопросы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</si>
  <si>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</si>
  <si>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</si>
  <si>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</si>
  <si>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</si>
  <si>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</si>
  <si>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</si>
  <si>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</si>
  <si>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</si>
  <si>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</si>
  <si>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</si>
  <si>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</si>
  <si>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</si>
  <si>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</si>
  <si>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</si>
  <si>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</si>
  <si>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</si>
  <si>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Пенсионное обеспечение</t>
  </si>
  <si>
    <t>Социальное обеспечение населения</t>
  </si>
  <si>
    <t>Охрана семьи и детства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</si>
  <si>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</si>
  <si>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</si>
  <si>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</si>
  <si>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</si>
  <si>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</si>
  <si>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 xml:space="preserve">Единица измерения:  руб. </t>
  </si>
  <si>
    <t>План</t>
  </si>
  <si>
    <t>Отчет</t>
  </si>
  <si>
    <t>% исполнения</t>
  </si>
  <si>
    <t xml:space="preserve">по расходам в разрезе разделов и подразделов бюджетов в сравнении с запланированными </t>
  </si>
  <si>
    <t>Расходы Бюджета городского округа город Салават Республики Башкортостан – всего,</t>
  </si>
  <si>
    <t>в том числе:</t>
  </si>
  <si>
    <t>ОБЩЕГОСУДАРСТВЕННЫЕ ВОПРОСЫ</t>
  </si>
  <si>
    <t>0100</t>
  </si>
  <si>
    <t>0103</t>
  </si>
  <si>
    <t>0104</t>
  </si>
  <si>
    <t>0105</t>
  </si>
  <si>
    <t>0111</t>
  </si>
  <si>
    <t>0113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</si>
  <si>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</si>
  <si>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</si>
  <si>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</si>
  <si>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</si>
  <si>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НАЦИОНАЛЬНАЯ ЭКОНОМИКА</t>
  </si>
  <si>
    <t>0400</t>
  </si>
  <si>
    <t>0405</t>
  </si>
  <si>
    <t>0408</t>
  </si>
  <si>
    <t>0409</t>
  </si>
  <si>
    <t>0412</t>
  </si>
  <si>
    <t>ЖИЛИЩНО-КОММУНАЛЬНОЕ ХОЗЯЙСТВО</t>
  </si>
  <si>
    <t>0500</t>
  </si>
  <si>
    <t>0501</t>
  </si>
  <si>
    <t>0502</t>
  </si>
  <si>
    <t>0503</t>
  </si>
  <si>
    <t>0505</t>
  </si>
  <si>
    <t>ОБРАЗОВАНИЕ</t>
  </si>
  <si>
    <t>0700</t>
  </si>
  <si>
    <t>0701</t>
  </si>
  <si>
    <t>0702</t>
  </si>
  <si>
    <t>0703</t>
  </si>
  <si>
    <t>0705</t>
  </si>
  <si>
    <t>0707</t>
  </si>
  <si>
    <t>0709</t>
  </si>
  <si>
    <t>КУЛЬТУРА, КИНЕМАТОГРАФИЯ</t>
  </si>
  <si>
    <t>0800</t>
  </si>
  <si>
    <t>0801</t>
  </si>
  <si>
    <t>0804</t>
  </si>
  <si>
    <t>СОЦИАЛЬНАЯ ПОЛИТИКА</t>
  </si>
  <si>
    <t>1000</t>
  </si>
  <si>
    <t>1001</t>
  </si>
  <si>
    <t>1003</t>
  </si>
  <si>
    <t>1004</t>
  </si>
  <si>
    <t>ФИЗИЧЕСКАЯ КУЛЬТУРА И СПОРТ</t>
  </si>
  <si>
    <t>1100</t>
  </si>
  <si>
    <t>1102</t>
  </si>
  <si>
    <t>1103</t>
  </si>
  <si>
    <t>1105</t>
  </si>
  <si>
    <t>СРЕДСТВА МАССОВОЙ ИНФОРМАЦИИ</t>
  </si>
  <si>
    <t>1200</t>
  </si>
  <si>
    <t>1201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</si>
  <si>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</si>
  <si>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</si>
  <si>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</si>
  <si>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</si>
  <si>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</si>
  <si>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РзПрз</t>
  </si>
  <si>
    <t>ОХРАНА ОКРУЖАЮЩЕЙ СРЕДЫ</t>
  </si>
  <si>
    <t>0600</t>
  </si>
  <si>
    <t>Другие вопросы в области охраны окружающей среды</t>
  </si>
  <si>
    <t>0605</t>
  </si>
  <si>
    <t>2026 год 
к 2025 году, %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</si>
  <si>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</si>
  <si>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Физическая культура</t>
  </si>
  <si>
    <t>1101</t>
  </si>
  <si>
    <t>0107</t>
  </si>
  <si>
    <t>Обеспечение проведения выборов и референдумов</t>
  </si>
  <si>
    <t>на 1 октября  2025 года</t>
  </si>
  <si>
    <t>на 1 октября  2026 года</t>
  </si>
  <si>
    <t xml:space="preserve">Сведения об исполнении бюджета городского округа город Салават Республики Башкортостан за 1II квартал 2026 года </t>
  </si>
  <si>
    <t>годовыми значениями и со значениями за 1II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</si>
</sst>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7" x14ac:knownFonts="1"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4" fontId="1" fillId="0" borderId="1">
      <alignment horizontal="right" shrinkToFit="1"/>
    </xf>
    <xf numFmtId="4" fontId="1" fillId="0" borderId="2">
      <alignment horizontal="right" shrinkToFit="1"/>
    </xf>
    <xf numFmtId="4" fontId="1" fillId="0" borderId="4">
      <alignment horizontal="right" shrinkToFit="1"/>
    </xf>
  </cellStyleXfs>
  <cellXfs count="31">
    <xf numFmtId="0" fontId="0" fillId="0" borderId="0" xfId="0"/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5" fillId="0" borderId="3" xfId="1" applyFont="1" applyBorder="1" applyAlignment="1">
      <alignment horizontal="center" vertical="center" shrinkToFit="1"/>
    </xf>
    <xf numFmtId="164" fontId="5" fillId="0" borderId="3" xfId="0" applyNumberFormat="1" applyFont="1" applyBorder="1" applyAlignment="1">
      <alignment horizontal="center" vertical="center" shrinkToFit="1"/>
    </xf>
    <xf numFmtId="164" fontId="5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shrinkToFit="1"/>
    </xf>
    <xf numFmtId="164" fontId="6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" fontId="3" fillId="0" borderId="3" xfId="0" applyNumberFormat="1" applyFont="1" applyBorder="1" applyAlignment="1">
      <alignment horizontal="center" vertical="center" shrinkToFit="1"/>
    </xf>
    <xf numFmtId="164" fontId="6" fillId="0" borderId="3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</cellXfs>
  <cellStyles count="5">
    <cellStyle name="Normal" xfId="1"/>
    <cellStyle name="xl45" xfId="2"/>
    <cellStyle name="xl92" xfId="3"/>
    <cellStyle name="xl93" xfId="4"/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showGridLines="0" tabSelected="1" topLeftCell="A40" zoomScale="85" zoomScaleNormal="85" workbookViewId="0">
      <selection activeCell="F9" sqref="F9"/>
    </sheetView>
  </sheetViews>
  <sheetFormatPr defaultRowHeight="15.75" x14ac:dyDescent="0.25"/>
  <cols>
    <col min="1" max="1" width="44.28515625" style="7" customWidth="1"/>
    <col min="2" max="2" width="10.140625" style="7" customWidth="1"/>
    <col min="3" max="3" width="19.28515625" style="12" customWidth="1"/>
    <col min="4" max="4" width="19.85546875" style="12" customWidth="1"/>
    <col min="5" max="5" width="15.85546875" style="4" customWidth="1"/>
    <col min="6" max="6" width="19.140625" style="12" customWidth="1"/>
    <col min="7" max="7" width="21.7109375" style="12" customWidth="1"/>
    <col min="8" max="8" width="13.140625" style="4" customWidth="1"/>
    <col min="9" max="9" width="14.140625" style="4" customWidth="1"/>
    <col min="10" max="16384" width="9.140625" style="4"/>
  </cols>
  <sheetData>
    <row r="1" spans="1:9" x14ac:dyDescent="0.25">
      <c r="A1" s="29" t="s">
        <v>102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29" t="s">
        <v>33</v>
      </c>
      <c r="B2" s="29"/>
      <c r="C2" s="29"/>
      <c r="D2" s="29"/>
      <c r="E2" s="29"/>
      <c r="F2" s="29"/>
      <c r="G2" s="29"/>
      <c r="H2" s="29"/>
      <c r="I2" s="29"/>
    </row>
    <row r="3" spans="1:9" x14ac:dyDescent="0.25">
      <c r="A3" s="29" t="s">
        <v>103</v>
      </c>
      <c r="B3" s="29"/>
      <c r="C3" s="29"/>
      <c r="D3" s="29"/>
      <c r="E3" s="29"/>
      <c r="F3" s="29"/>
      <c r="G3" s="29"/>
      <c r="H3" s="29"/>
      <c r="I3" s="29"/>
    </row>
    <row r="4" spans="1:9" x14ac:dyDescent="0.25">
      <c r="A4" s="9"/>
      <c r="B4" s="9"/>
      <c r="C4" s="11"/>
      <c r="D4" s="11"/>
      <c r="E4" s="9"/>
      <c r="F4" s="11"/>
      <c r="G4" s="11"/>
      <c r="H4" s="9"/>
      <c r="I4" s="9"/>
    </row>
    <row r="5" spans="1:9" x14ac:dyDescent="0.25">
      <c r="A5" s="5" t="s">
        <v>29</v>
      </c>
      <c r="B5" s="5"/>
    </row>
    <row r="6" spans="1:9" s="6" customFormat="1" x14ac:dyDescent="0.25">
      <c r="A6" s="30" t="s">
        <v>0</v>
      </c>
      <c r="B6" s="30" t="s">
        <v>89</v>
      </c>
      <c r="C6" s="28" t="s">
        <v>100</v>
      </c>
      <c r="D6" s="28"/>
      <c r="E6" s="28"/>
      <c r="F6" s="28" t="s">
        <v>101</v>
      </c>
      <c r="G6" s="28"/>
      <c r="H6" s="28"/>
      <c r="I6" s="28" t="s">
        <v>94</v>
      </c>
    </row>
    <row r="7" spans="1:9" s="6" customFormat="1" ht="47.25" x14ac:dyDescent="0.25">
      <c r="A7" s="30"/>
      <c r="B7" s="30"/>
      <c r="C7" s="13" t="s">
        <v>30</v>
      </c>
      <c r="D7" s="13" t="s">
        <v>31</v>
      </c>
      <c r="E7" s="10" t="s">
        <v>32</v>
      </c>
      <c r="F7" s="13" t="s">
        <v>30</v>
      </c>
      <c r="G7" s="13" t="s">
        <v>31</v>
      </c>
      <c r="H7" s="8" t="s">
        <v>32</v>
      </c>
      <c r="I7" s="28"/>
    </row>
    <row r="8" spans="1:9" s="6" customFormat="1" x14ac:dyDescent="0.25">
      <c r="A8" s="10">
        <v>1</v>
      </c>
      <c r="B8" s="10">
        <v>2</v>
      </c>
      <c r="C8" s="13">
        <v>3</v>
      </c>
      <c r="D8" s="13">
        <v>4</v>
      </c>
      <c r="E8" s="10">
        <v>5</v>
      </c>
      <c r="F8" s="13">
        <v>6</v>
      </c>
      <c r="G8" s="13">
        <v>7</v>
      </c>
      <c r="H8" s="10">
        <v>8</v>
      </c>
      <c r="I8" s="10">
        <v>9</v>
      </c>
    </row>
    <row r="9" spans="1:9" s="6" customFormat="1" ht="47.25" x14ac:dyDescent="0.25">
      <c r="A9" s="3" t="s">
        <v>34</v>
      </c>
      <c r="B9" s="18"/>
      <c r="C9" s="14">
        <v>4697539545.3300009</v>
      </c>
      <c r="D9" s="14">
        <v>3230191443.6999998</v>
      </c>
      <c r="E9" s="24">
        <f>D9/C9*100</f>
        <v>68.763475273161959</v>
      </c>
      <c r="F9" s="14">
        <f>F11+F18+F20+F25+F30+F32+F39+F42+F46+F51+F54</f>
        <v>4476335622.6900005</v>
      </c>
      <c r="G9" s="14">
        <f>G11+G18+G20+G25+G30+G32+G39+G42+G46+G51+G54</f>
        <v>3027344471.9199996</v>
      </c>
      <c r="H9" s="24">
        <f>G9/F9*100</f>
        <v>67.629970741576187</v>
      </c>
      <c r="I9" s="25">
        <f>G9/D9*100</f>
        <v>93.720280196530695</v>
      </c>
    </row>
    <row r="10" spans="1:9" s="6" customFormat="1" x14ac:dyDescent="0.25">
      <c r="A10" s="2" t="s">
        <v>35</v>
      </c>
      <c r="B10" s="1"/>
      <c r="C10" s="16"/>
      <c r="D10" s="16"/>
      <c r="E10" s="23"/>
      <c r="F10" s="17"/>
      <c r="G10" s="17"/>
      <c r="H10" s="23"/>
      <c r="I10" s="26"/>
    </row>
    <row r="11" spans="1:9" ht="31.5" x14ac:dyDescent="0.25">
      <c r="A11" s="21" t="s">
        <v>36</v>
      </c>
      <c r="B11" s="18" t="s">
        <v>37</v>
      </c>
      <c r="C11" s="15">
        <v>349336232.10000002</v>
      </c>
      <c r="D11" s="15">
        <v>227786862.13999999</v>
      </c>
      <c r="E11" s="24">
        <f t="shared" ref="E11:E55" si="0">D11/C11*100</f>
        <v>65.205621750335467</v>
      </c>
      <c r="F11" s="15">
        <v>392666773.00999999</v>
      </c>
      <c r="G11" s="15">
        <v>303413673.55000001</v>
      </c>
      <c r="H11" s="24">
        <f>G11/F11*100</f>
        <v>77.270014782298119</v>
      </c>
      <c r="I11" s="25">
        <f>G11/D11*100</f>
        <v>133.20069063663516</v>
      </c>
    </row>
    <row r="12" spans="1:9" ht="78.75" x14ac:dyDescent="0.25">
      <c r="A12" s="20" t="s">
        <v>1</v>
      </c>
      <c r="B12" s="19" t="s">
        <v>38</v>
      </c>
      <c r="C12" s="17">
        <v>14430000</v>
      </c>
      <c r="D12" s="17">
        <v>10324960.43</v>
      </c>
      <c r="E12" s="23">
        <f t="shared" si="0"/>
        <v>71.552047331947335</v>
      </c>
      <c r="F12" s="17">
        <v>16908000</v>
      </c>
      <c r="G12" s="17">
        <v>13451112.619999999</v>
      </c>
      <c r="H12" s="23">
        <f t="shared" ref="H12:H54" si="1">G12/F12*100</f>
        <v>79.5547233262361</v>
      </c>
      <c r="I12" s="26">
        <f>G12/D12*100</f>
        <v>130.27761908817311</v>
      </c>
    </row>
    <row r="13" spans="1:9" ht="78.75" x14ac:dyDescent="0.25">
      <c r="A13" s="20" t="s">
        <v>95</v>
      </c>
      <c r="B13" s="19" t="s">
        <v>39</v>
      </c>
      <c r="C13" s="17">
        <v>170478020.99000001</v>
      </c>
      <c r="D13" s="17">
        <v>124459006.42</v>
      </c>
      <c r="E13" s="23">
        <f t="shared" si="0"/>
        <v>73.00589583175686</v>
      </c>
      <c r="F13" s="17">
        <v>224101823.88</v>
      </c>
      <c r="G13" s="17">
        <v>178534974.59999999</v>
      </c>
      <c r="H13" s="23">
        <f t="shared" si="1"/>
        <v>79.666899407119629</v>
      </c>
      <c r="I13" s="26">
        <f>G13/D13*100</f>
        <v>143.44881880023607</v>
      </c>
    </row>
    <row r="14" spans="1:9" x14ac:dyDescent="0.25">
      <c r="A14" s="20" t="s">
        <v>2</v>
      </c>
      <c r="B14" s="19" t="s">
        <v>40</v>
      </c>
      <c r="C14" s="17">
        <v>38300</v>
      </c>
      <c r="D14" s="17">
        <v>0</v>
      </c>
      <c r="E14" s="23">
        <f t="shared" si="0"/>
        <v>0</v>
      </c>
      <c r="F14" s="17">
        <v>677700</v>
      </c>
      <c r="G14" s="17">
        <v>169425</v>
      </c>
      <c r="H14" s="23">
        <f t="shared" si="1"/>
        <v>25</v>
      </c>
      <c r="I14" s="26">
        <v>0</v>
      </c>
    </row>
    <row r="15" spans="1:9" ht="31.5" x14ac:dyDescent="0.25">
      <c r="A15" s="20" t="s">
        <v>99</v>
      </c>
      <c r="B15" s="27" t="s">
        <v>98</v>
      </c>
      <c r="C15" s="17">
        <v>8000000</v>
      </c>
      <c r="D15" s="17">
        <v>0</v>
      </c>
      <c r="E15" s="23">
        <f t="shared" si="0"/>
        <v>0</v>
      </c>
      <c r="F15" s="17">
        <v>870920.41</v>
      </c>
      <c r="G15" s="17">
        <v>870920.41</v>
      </c>
      <c r="H15" s="23">
        <f t="shared" si="1"/>
        <v>100</v>
      </c>
      <c r="I15" s="26">
        <v>0</v>
      </c>
    </row>
    <row r="16" spans="1:9" x14ac:dyDescent="0.25">
      <c r="A16" s="20" t="s">
        <v>3</v>
      </c>
      <c r="B16" s="19" t="s">
        <v>41</v>
      </c>
      <c r="C16" s="17">
        <v>156389911.11000001</v>
      </c>
      <c r="D16" s="17">
        <v>93002895.290000007</v>
      </c>
      <c r="E16" s="23">
        <f t="shared" si="0"/>
        <v>59.468602948808211</v>
      </c>
      <c r="F16" s="17">
        <v>8000000</v>
      </c>
      <c r="G16" s="17">
        <v>0</v>
      </c>
      <c r="H16" s="23">
        <v>0</v>
      </c>
      <c r="I16" s="26">
        <v>0</v>
      </c>
    </row>
    <row r="17" spans="1:9" x14ac:dyDescent="0.25">
      <c r="A17" s="20" t="s">
        <v>4</v>
      </c>
      <c r="B17" s="19" t="s">
        <v>42</v>
      </c>
      <c r="C17" s="17">
        <v>44325254.170000002</v>
      </c>
      <c r="D17" s="17">
        <v>29094659.920000002</v>
      </c>
      <c r="E17" s="23">
        <f t="shared" si="0"/>
        <v>65.639014292876197</v>
      </c>
      <c r="F17" s="17">
        <v>142108328.72</v>
      </c>
      <c r="G17" s="17">
        <v>110387240.92</v>
      </c>
      <c r="H17" s="23">
        <f t="shared" si="1"/>
        <v>77.678234565335757</v>
      </c>
      <c r="I17" s="26">
        <f>G17/D17*100</f>
        <v>379.40722188719775</v>
      </c>
    </row>
    <row r="18" spans="1:9" ht="47.25" x14ac:dyDescent="0.25">
      <c r="A18" s="21" t="s">
        <v>43</v>
      </c>
      <c r="B18" s="18" t="s">
        <v>44</v>
      </c>
      <c r="C18" s="15">
        <v>44125254.170000002</v>
      </c>
      <c r="D18" s="15">
        <v>29094659.920000002</v>
      </c>
      <c r="E18" s="24">
        <f t="shared" si="0"/>
        <v>65.936526524941712</v>
      </c>
      <c r="F18" s="15">
        <v>45180979.5</v>
      </c>
      <c r="G18" s="15">
        <v>31586678.859999999</v>
      </c>
      <c r="H18" s="24">
        <f t="shared" si="1"/>
        <v>69.91145214104975</v>
      </c>
      <c r="I18" s="25">
        <f>G18/D18*100</f>
        <v>108.56521075294285</v>
      </c>
    </row>
    <row r="19" spans="1:9" ht="63" x14ac:dyDescent="0.25">
      <c r="A19" s="20" t="s">
        <v>45</v>
      </c>
      <c r="B19" s="19" t="s">
        <v>46</v>
      </c>
      <c r="C19" s="17">
        <v>200000</v>
      </c>
      <c r="D19" s="17">
        <v>0</v>
      </c>
      <c r="E19" s="23">
        <f t="shared" si="0"/>
        <v>0</v>
      </c>
      <c r="F19" s="17">
        <v>45180979.5</v>
      </c>
      <c r="G19" s="17">
        <v>31586678.859999999</v>
      </c>
      <c r="H19" s="23">
        <f t="shared" si="1"/>
        <v>69.91145214104975</v>
      </c>
      <c r="I19" s="26" t="e">
        <f>G19/D19*100</f>
        <v>#DIV/0!</v>
      </c>
    </row>
    <row r="20" spans="1:9" x14ac:dyDescent="0.25">
      <c r="A20" s="21" t="s">
        <v>47</v>
      </c>
      <c r="B20" s="18" t="s">
        <v>48</v>
      </c>
      <c r="C20" s="15">
        <v>377967859.29000002</v>
      </c>
      <c r="D20" s="15">
        <v>261781485.61000001</v>
      </c>
      <c r="E20" s="24">
        <f t="shared" si="0"/>
        <v>69.260250356140801</v>
      </c>
      <c r="F20" s="15">
        <v>466724671.06</v>
      </c>
      <c r="G20" s="15">
        <v>296407194.30000001</v>
      </c>
      <c r="H20" s="24">
        <v>0</v>
      </c>
      <c r="I20" s="25">
        <v>0</v>
      </c>
    </row>
    <row r="21" spans="1:9" x14ac:dyDescent="0.25">
      <c r="A21" s="20" t="s">
        <v>5</v>
      </c>
      <c r="B21" s="19" t="s">
        <v>49</v>
      </c>
      <c r="C21" s="17">
        <v>2234260</v>
      </c>
      <c r="D21" s="17">
        <v>788700.4</v>
      </c>
      <c r="E21" s="23">
        <f t="shared" si="0"/>
        <v>35.300296294970146</v>
      </c>
      <c r="F21" s="17">
        <v>3177900</v>
      </c>
      <c r="G21" s="17">
        <v>1338505.6200000001</v>
      </c>
      <c r="H21" s="23">
        <f t="shared" si="1"/>
        <v>42.119186255074112</v>
      </c>
      <c r="I21" s="26">
        <v>0</v>
      </c>
    </row>
    <row r="22" spans="1:9" x14ac:dyDescent="0.25">
      <c r="A22" s="20" t="s">
        <v>6</v>
      </c>
      <c r="B22" s="19" t="s">
        <v>50</v>
      </c>
      <c r="C22" s="17">
        <v>87001000</v>
      </c>
      <c r="D22" s="17">
        <v>69512983.650000006</v>
      </c>
      <c r="E22" s="23">
        <f t="shared" si="0"/>
        <v>79.899062826864068</v>
      </c>
      <c r="F22" s="17">
        <v>95980999.290000007</v>
      </c>
      <c r="G22" s="17">
        <v>71294286.170000002</v>
      </c>
      <c r="H22" s="23">
        <f t="shared" si="1"/>
        <v>74.279583143939988</v>
      </c>
      <c r="I22" s="26">
        <f t="shared" ref="I22:I31" si="2">G22/D22*100</f>
        <v>102.56254648623472</v>
      </c>
    </row>
    <row r="23" spans="1:9" x14ac:dyDescent="0.25">
      <c r="A23" s="20" t="s">
        <v>7</v>
      </c>
      <c r="B23" s="19" t="s">
        <v>51</v>
      </c>
      <c r="C23" s="17">
        <v>176210003.12</v>
      </c>
      <c r="D23" s="17">
        <v>115945151.72</v>
      </c>
      <c r="E23" s="23">
        <f t="shared" si="0"/>
        <v>65.799415281231617</v>
      </c>
      <c r="F23" s="17">
        <v>235239427.56999999</v>
      </c>
      <c r="G23" s="17">
        <v>134137593.17</v>
      </c>
      <c r="H23" s="23">
        <f t="shared" si="1"/>
        <v>57.021730819373296</v>
      </c>
      <c r="I23" s="26">
        <f t="shared" si="2"/>
        <v>115.69055814764344</v>
      </c>
    </row>
    <row r="24" spans="1:9" ht="31.5" x14ac:dyDescent="0.25">
      <c r="A24" s="20" t="s">
        <v>8</v>
      </c>
      <c r="B24" s="19" t="s">
        <v>52</v>
      </c>
      <c r="C24" s="17">
        <v>112522596.17</v>
      </c>
      <c r="D24" s="17">
        <v>75534649.840000004</v>
      </c>
      <c r="E24" s="23">
        <f t="shared" si="0"/>
        <v>67.128427898945446</v>
      </c>
      <c r="F24" s="17">
        <v>132326344.2</v>
      </c>
      <c r="G24" s="17">
        <v>89636809.340000004</v>
      </c>
      <c r="H24" s="23">
        <f t="shared" si="1"/>
        <v>67.739201805894069</v>
      </c>
      <c r="I24" s="26">
        <f t="shared" si="2"/>
        <v>118.66978867297546</v>
      </c>
    </row>
    <row r="25" spans="1:9" ht="31.5" x14ac:dyDescent="0.25">
      <c r="A25" s="21" t="s">
        <v>53</v>
      </c>
      <c r="B25" s="18" t="s">
        <v>54</v>
      </c>
      <c r="C25" s="15">
        <v>519756945.05000001</v>
      </c>
      <c r="D25" s="15">
        <v>339924435.20999998</v>
      </c>
      <c r="E25" s="24">
        <f t="shared" si="0"/>
        <v>65.400652833470005</v>
      </c>
      <c r="F25" s="15">
        <v>416391246.01999998</v>
      </c>
      <c r="G25" s="15">
        <v>265945405.56</v>
      </c>
      <c r="H25" s="24">
        <f t="shared" si="1"/>
        <v>63.869115429776876</v>
      </c>
      <c r="I25" s="25">
        <f t="shared" si="2"/>
        <v>78.236624970988956</v>
      </c>
    </row>
    <row r="26" spans="1:9" x14ac:dyDescent="0.25">
      <c r="A26" s="20" t="s">
        <v>9</v>
      </c>
      <c r="B26" s="19" t="s">
        <v>55</v>
      </c>
      <c r="C26" s="17">
        <v>24136026.789999999</v>
      </c>
      <c r="D26" s="17">
        <v>13536590.279999999</v>
      </c>
      <c r="E26" s="23">
        <f t="shared" si="0"/>
        <v>56.084584251491044</v>
      </c>
      <c r="F26" s="17">
        <v>20722235.969999999</v>
      </c>
      <c r="G26" s="17">
        <v>14878947.09</v>
      </c>
      <c r="H26" s="23">
        <f t="shared" si="1"/>
        <v>71.801841806745912</v>
      </c>
      <c r="I26" s="26">
        <f t="shared" si="2"/>
        <v>109.91650616760782</v>
      </c>
    </row>
    <row r="27" spans="1:9" x14ac:dyDescent="0.25">
      <c r="A27" s="20" t="s">
        <v>10</v>
      </c>
      <c r="B27" s="19" t="s">
        <v>56</v>
      </c>
      <c r="C27" s="17">
        <v>10824589.52</v>
      </c>
      <c r="D27" s="17">
        <v>1953820.59</v>
      </c>
      <c r="E27" s="23">
        <f t="shared" si="0"/>
        <v>18.049835389970522</v>
      </c>
      <c r="F27" s="17">
        <v>5757406.9299999997</v>
      </c>
      <c r="G27" s="17">
        <v>3636482</v>
      </c>
      <c r="H27" s="23">
        <f t="shared" si="1"/>
        <v>63.161802599907602</v>
      </c>
      <c r="I27" s="26">
        <f t="shared" si="2"/>
        <v>186.12159266885399</v>
      </c>
    </row>
    <row r="28" spans="1:9" x14ac:dyDescent="0.25">
      <c r="A28" s="20" t="s">
        <v>11</v>
      </c>
      <c r="B28" s="19" t="s">
        <v>57</v>
      </c>
      <c r="C28" s="17">
        <v>421845115</v>
      </c>
      <c r="D28" s="17">
        <v>285101599.18000001</v>
      </c>
      <c r="E28" s="23">
        <f t="shared" si="0"/>
        <v>67.58442590475417</v>
      </c>
      <c r="F28" s="17">
        <v>291436611.42000002</v>
      </c>
      <c r="G28" s="17">
        <v>179994427.16999999</v>
      </c>
      <c r="H28" s="23">
        <f t="shared" si="1"/>
        <v>61.761089759104905</v>
      </c>
      <c r="I28" s="26">
        <f t="shared" si="2"/>
        <v>63.133433024470619</v>
      </c>
    </row>
    <row r="29" spans="1:9" ht="31.5" x14ac:dyDescent="0.25">
      <c r="A29" s="20" t="s">
        <v>12</v>
      </c>
      <c r="B29" s="19" t="s">
        <v>58</v>
      </c>
      <c r="C29" s="17">
        <v>62951213.740000002</v>
      </c>
      <c r="D29" s="17">
        <v>39332425.159999996</v>
      </c>
      <c r="E29" s="23">
        <f t="shared" si="0"/>
        <v>62.480805092098926</v>
      </c>
      <c r="F29" s="17">
        <v>98474991.700000003</v>
      </c>
      <c r="G29" s="17">
        <v>67435549.299999997</v>
      </c>
      <c r="H29" s="23">
        <f t="shared" si="1"/>
        <v>68.479873047808539</v>
      </c>
      <c r="I29" s="26">
        <f t="shared" si="2"/>
        <v>171.4502704211082</v>
      </c>
    </row>
    <row r="30" spans="1:9" x14ac:dyDescent="0.25">
      <c r="A30" s="21" t="s">
        <v>90</v>
      </c>
      <c r="B30" s="18" t="s">
        <v>91</v>
      </c>
      <c r="C30" s="15">
        <v>7513000</v>
      </c>
      <c r="D30" s="15">
        <v>1576470.15</v>
      </c>
      <c r="E30" s="24">
        <f t="shared" si="0"/>
        <v>20.983231066152001</v>
      </c>
      <c r="F30" s="15">
        <v>0</v>
      </c>
      <c r="G30" s="15">
        <v>0</v>
      </c>
      <c r="H30" s="24" t="e">
        <f t="shared" si="1"/>
        <v>#DIV/0!</v>
      </c>
      <c r="I30" s="25">
        <f t="shared" si="2"/>
        <v>0</v>
      </c>
    </row>
    <row r="31" spans="1:9" ht="31.5" x14ac:dyDescent="0.25">
      <c r="A31" s="20" t="s">
        <v>92</v>
      </c>
      <c r="B31" s="19" t="s">
        <v>93</v>
      </c>
      <c r="C31" s="17">
        <v>7513000</v>
      </c>
      <c r="D31" s="17">
        <v>1576470.15</v>
      </c>
      <c r="E31" s="23">
        <f t="shared" si="0"/>
        <v>20.983231066152001</v>
      </c>
      <c r="F31" s="17">
        <v>0</v>
      </c>
      <c r="G31" s="17">
        <v>0</v>
      </c>
      <c r="H31" s="23" t="e">
        <f>G31/F31*100</f>
        <v>#DIV/0!</v>
      </c>
      <c r="I31" s="26">
        <f t="shared" si="2"/>
        <v>0</v>
      </c>
    </row>
    <row r="32" spans="1:9" x14ac:dyDescent="0.25">
      <c r="A32" s="21" t="s">
        <v>59</v>
      </c>
      <c r="B32" s="18" t="s">
        <v>60</v>
      </c>
      <c r="C32" s="15">
        <v>2950284288.9299998</v>
      </c>
      <c r="D32" s="15">
        <v>2048367426.3</v>
      </c>
      <c r="E32" s="24">
        <f t="shared" si="0"/>
        <v>69.429493082610549</v>
      </c>
      <c r="F32" s="15">
        <v>2673700047.29</v>
      </c>
      <c r="G32" s="15">
        <v>1792558303.97</v>
      </c>
      <c r="H32" s="24">
        <f t="shared" si="1"/>
        <v>67.044106379356023</v>
      </c>
      <c r="I32" s="25">
        <v>0</v>
      </c>
    </row>
    <row r="33" spans="1:9" x14ac:dyDescent="0.25">
      <c r="A33" s="20" t="s">
        <v>13</v>
      </c>
      <c r="B33" s="19" t="s">
        <v>61</v>
      </c>
      <c r="C33" s="17">
        <v>1111757439.4300001</v>
      </c>
      <c r="D33" s="17">
        <v>708859598.01999998</v>
      </c>
      <c r="E33" s="23">
        <f t="shared" si="0"/>
        <v>63.760274757723543</v>
      </c>
      <c r="F33" s="17">
        <v>1081404162.4100001</v>
      </c>
      <c r="G33" s="17">
        <v>717897704.49000001</v>
      </c>
      <c r="H33" s="23">
        <f t="shared" si="1"/>
        <v>66.385698284173841</v>
      </c>
      <c r="I33" s="26">
        <v>0</v>
      </c>
    </row>
    <row r="34" spans="1:9" x14ac:dyDescent="0.25">
      <c r="A34" s="20" t="s">
        <v>14</v>
      </c>
      <c r="B34" s="19" t="s">
        <v>62</v>
      </c>
      <c r="C34" s="17">
        <v>1408112610.22</v>
      </c>
      <c r="D34" s="17">
        <v>1035306558.87</v>
      </c>
      <c r="E34" s="23">
        <f t="shared" si="0"/>
        <v>73.524414976174839</v>
      </c>
      <c r="F34" s="17">
        <v>1198082634.6600001</v>
      </c>
      <c r="G34" s="17">
        <v>793414095.50999999</v>
      </c>
      <c r="H34" s="23">
        <f t="shared" si="1"/>
        <v>66.223653741142854</v>
      </c>
      <c r="I34" s="26">
        <f t="shared" ref="I34:I50" si="3">G34/D34*100</f>
        <v>76.635667833108585</v>
      </c>
    </row>
    <row r="35" spans="1:9" x14ac:dyDescent="0.25">
      <c r="A35" s="20" t="s">
        <v>15</v>
      </c>
      <c r="B35" s="19" t="s">
        <v>63</v>
      </c>
      <c r="C35" s="17">
        <v>306816030.13</v>
      </c>
      <c r="D35" s="17">
        <v>217200175</v>
      </c>
      <c r="E35" s="23">
        <f t="shared" si="0"/>
        <v>70.791664603694542</v>
      </c>
      <c r="F35" s="17">
        <v>263507529.97999999</v>
      </c>
      <c r="G35" s="17">
        <v>184185830.61000001</v>
      </c>
      <c r="H35" s="23">
        <f t="shared" si="1"/>
        <v>69.897748509873537</v>
      </c>
      <c r="I35" s="26">
        <f t="shared" si="3"/>
        <v>84.800037849877427</v>
      </c>
    </row>
    <row r="36" spans="1:9" ht="47.25" x14ac:dyDescent="0.25">
      <c r="A36" s="20" t="s">
        <v>16</v>
      </c>
      <c r="B36" s="19" t="s">
        <v>64</v>
      </c>
      <c r="C36" s="17">
        <v>1022960</v>
      </c>
      <c r="D36" s="17">
        <v>665740.14</v>
      </c>
      <c r="E36" s="23">
        <f t="shared" si="0"/>
        <v>65.079782200672568</v>
      </c>
      <c r="F36" s="17">
        <v>1015732.46</v>
      </c>
      <c r="G36" s="17">
        <v>450024.26</v>
      </c>
      <c r="H36" s="23">
        <f t="shared" si="1"/>
        <v>44.305393174104132</v>
      </c>
      <c r="I36" s="26">
        <f t="shared" si="3"/>
        <v>67.597585448280157</v>
      </c>
    </row>
    <row r="37" spans="1:9" x14ac:dyDescent="0.25">
      <c r="A37" s="20" t="s">
        <v>17</v>
      </c>
      <c r="B37" s="19" t="s">
        <v>65</v>
      </c>
      <c r="C37" s="17">
        <v>26228573.41</v>
      </c>
      <c r="D37" s="17">
        <v>14620215.66</v>
      </c>
      <c r="E37" s="23">
        <f t="shared" si="0"/>
        <v>55.741558762878974</v>
      </c>
      <c r="F37" s="17">
        <v>26886772.510000002</v>
      </c>
      <c r="G37" s="17">
        <v>17434841.93</v>
      </c>
      <c r="H37" s="23">
        <f t="shared" si="1"/>
        <v>64.845425100820322</v>
      </c>
      <c r="I37" s="26">
        <f t="shared" si="3"/>
        <v>119.25160569074669</v>
      </c>
    </row>
    <row r="38" spans="1:9" x14ac:dyDescent="0.25">
      <c r="A38" s="20" t="s">
        <v>18</v>
      </c>
      <c r="B38" s="19" t="s">
        <v>66</v>
      </c>
      <c r="C38" s="17">
        <v>96346675.739999995</v>
      </c>
      <c r="D38" s="17">
        <v>71715138.609999999</v>
      </c>
      <c r="E38" s="23">
        <f t="shared" si="0"/>
        <v>74.434471204309773</v>
      </c>
      <c r="F38" s="17">
        <v>102803215.27</v>
      </c>
      <c r="G38" s="17">
        <v>79175807.170000002</v>
      </c>
      <c r="H38" s="23">
        <f t="shared" si="1"/>
        <v>77.016858822999339</v>
      </c>
      <c r="I38" s="26">
        <f t="shared" si="3"/>
        <v>110.40319896831335</v>
      </c>
    </row>
    <row r="39" spans="1:9" x14ac:dyDescent="0.25">
      <c r="A39" s="21" t="s">
        <v>67</v>
      </c>
      <c r="B39" s="18" t="s">
        <v>68</v>
      </c>
      <c r="C39" s="15">
        <v>85722467.769999996</v>
      </c>
      <c r="D39" s="15">
        <v>60231522.409999996</v>
      </c>
      <c r="E39" s="24">
        <f t="shared" si="0"/>
        <v>70.26340232248775</v>
      </c>
      <c r="F39" s="15">
        <v>86745869.040000007</v>
      </c>
      <c r="G39" s="15">
        <v>68292166.920000002</v>
      </c>
      <c r="H39" s="24">
        <f t="shared" si="1"/>
        <v>78.726707883356738</v>
      </c>
      <c r="I39" s="25">
        <f t="shared" si="3"/>
        <v>113.38276734087951</v>
      </c>
    </row>
    <row r="40" spans="1:9" x14ac:dyDescent="0.25">
      <c r="A40" s="20" t="s">
        <v>19</v>
      </c>
      <c r="B40" s="19" t="s">
        <v>69</v>
      </c>
      <c r="C40" s="17">
        <v>83047467.769999996</v>
      </c>
      <c r="D40" s="17">
        <v>58597057.039999999</v>
      </c>
      <c r="E40" s="23">
        <f t="shared" si="0"/>
        <v>70.55851143141966</v>
      </c>
      <c r="F40" s="17">
        <v>84256619.040000007</v>
      </c>
      <c r="G40" s="17">
        <v>66719859.990000002</v>
      </c>
      <c r="H40" s="23">
        <f t="shared" si="1"/>
        <v>79.186490925211942</v>
      </c>
      <c r="I40" s="26">
        <f t="shared" si="3"/>
        <v>113.86213465371672</v>
      </c>
    </row>
    <row r="41" spans="1:9" ht="31.5" x14ac:dyDescent="0.25">
      <c r="A41" s="20" t="s">
        <v>20</v>
      </c>
      <c r="B41" s="19" t="s">
        <v>70</v>
      </c>
      <c r="C41" s="17">
        <v>2675000</v>
      </c>
      <c r="D41" s="17">
        <v>1634465.37</v>
      </c>
      <c r="E41" s="23">
        <f t="shared" si="0"/>
        <v>61.101509158878507</v>
      </c>
      <c r="F41" s="17">
        <v>2489250</v>
      </c>
      <c r="G41" s="17">
        <v>1572306.93</v>
      </c>
      <c r="H41" s="23">
        <f t="shared" si="1"/>
        <v>63.163881892136189</v>
      </c>
      <c r="I41" s="26">
        <f>G41/D41*100</f>
        <v>96.197017009910695</v>
      </c>
    </row>
    <row r="42" spans="1:9" x14ac:dyDescent="0.25">
      <c r="A42" s="21" t="s">
        <v>71</v>
      </c>
      <c r="B42" s="18" t="s">
        <v>72</v>
      </c>
      <c r="C42" s="15">
        <v>210604858.66999999</v>
      </c>
      <c r="D42" s="15">
        <v>154092920.22</v>
      </c>
      <c r="E42" s="24">
        <f t="shared" si="0"/>
        <v>73.166840116186776</v>
      </c>
      <c r="F42" s="15">
        <v>212567449.81999999</v>
      </c>
      <c r="G42" s="15">
        <v>152317891.25</v>
      </c>
      <c r="H42" s="24">
        <f t="shared" si="1"/>
        <v>71.656263166811883</v>
      </c>
      <c r="I42" s="25">
        <f>G42/D42*100</f>
        <v>98.848078829666036</v>
      </c>
    </row>
    <row r="43" spans="1:9" x14ac:dyDescent="0.25">
      <c r="A43" s="21" t="s">
        <v>21</v>
      </c>
      <c r="B43" s="18" t="s">
        <v>73</v>
      </c>
      <c r="C43" s="15">
        <v>6056107.8799999999</v>
      </c>
      <c r="D43" s="15">
        <v>4581415.9000000004</v>
      </c>
      <c r="E43" s="24">
        <f t="shared" si="0"/>
        <v>75.649509400747334</v>
      </c>
      <c r="F43" s="15">
        <v>6531000</v>
      </c>
      <c r="G43" s="15">
        <v>4933232.5</v>
      </c>
      <c r="H43" s="24">
        <f t="shared" si="1"/>
        <v>75.535637727759919</v>
      </c>
      <c r="I43" s="25">
        <f t="shared" si="3"/>
        <v>107.67921113645238</v>
      </c>
    </row>
    <row r="44" spans="1:9" x14ac:dyDescent="0.25">
      <c r="A44" s="21" t="s">
        <v>22</v>
      </c>
      <c r="B44" s="18" t="s">
        <v>74</v>
      </c>
      <c r="C44" s="15">
        <v>58512104</v>
      </c>
      <c r="D44" s="15">
        <v>41302308.469999999</v>
      </c>
      <c r="E44" s="24">
        <f t="shared" si="0"/>
        <v>70.587631697537319</v>
      </c>
      <c r="F44" s="15">
        <v>63051037</v>
      </c>
      <c r="G44" s="15">
        <v>46461379.740000002</v>
      </c>
      <c r="H44" s="24">
        <f t="shared" si="1"/>
        <v>73.688525915917921</v>
      </c>
      <c r="I44" s="25">
        <f t="shared" si="3"/>
        <v>112.49099980391483</v>
      </c>
    </row>
    <row r="45" spans="1:9" x14ac:dyDescent="0.25">
      <c r="A45" s="21" t="s">
        <v>23</v>
      </c>
      <c r="B45" s="18" t="s">
        <v>75</v>
      </c>
      <c r="C45" s="15">
        <v>146036646.78999999</v>
      </c>
      <c r="D45" s="15">
        <v>108209195.84999999</v>
      </c>
      <c r="E45" s="24">
        <f t="shared" si="0"/>
        <v>74.097288748080004</v>
      </c>
      <c r="F45" s="15">
        <v>142985412.81999999</v>
      </c>
      <c r="G45" s="15">
        <v>100923279.01000001</v>
      </c>
      <c r="H45" s="24">
        <f t="shared" si="1"/>
        <v>70.582919627647101</v>
      </c>
      <c r="I45" s="25">
        <f t="shared" si="3"/>
        <v>93.266822858475223</v>
      </c>
    </row>
    <row r="46" spans="1:9" x14ac:dyDescent="0.25">
      <c r="A46" s="21" t="s">
        <v>76</v>
      </c>
      <c r="B46" s="18" t="s">
        <v>77</v>
      </c>
      <c r="C46" s="15">
        <v>137511973.75</v>
      </c>
      <c r="D46" s="15">
        <v>98496252.859999999</v>
      </c>
      <c r="E46" s="24">
        <f t="shared" si="0"/>
        <v>71.627400999325701</v>
      </c>
      <c r="F46" s="15">
        <v>166549168.69999999</v>
      </c>
      <c r="G46" s="15">
        <v>107277628.29000001</v>
      </c>
      <c r="H46" s="24">
        <f t="shared" si="1"/>
        <v>64.411986638754087</v>
      </c>
      <c r="I46" s="25">
        <f t="shared" si="3"/>
        <v>108.91544112087352</v>
      </c>
    </row>
    <row r="47" spans="1:9" x14ac:dyDescent="0.25">
      <c r="A47" s="20" t="s">
        <v>96</v>
      </c>
      <c r="B47" s="19" t="s">
        <v>97</v>
      </c>
      <c r="C47" s="17">
        <v>3190000</v>
      </c>
      <c r="D47" s="17">
        <v>0</v>
      </c>
      <c r="E47" s="23">
        <f t="shared" si="0"/>
        <v>0</v>
      </c>
      <c r="F47" s="17">
        <v>3370000</v>
      </c>
      <c r="G47" s="17">
        <v>638370.03</v>
      </c>
      <c r="H47" s="23">
        <f t="shared" si="1"/>
        <v>18.942730860534127</v>
      </c>
      <c r="I47" s="26" t="e">
        <f t="shared" si="3"/>
        <v>#DIV/0!</v>
      </c>
    </row>
    <row r="48" spans="1:9" x14ac:dyDescent="0.25">
      <c r="A48" s="20" t="s">
        <v>24</v>
      </c>
      <c r="B48" s="19" t="s">
        <v>78</v>
      </c>
      <c r="C48" s="17">
        <v>3710546.35</v>
      </c>
      <c r="D48" s="17">
        <v>2214043.02</v>
      </c>
      <c r="E48" s="23">
        <f t="shared" si="0"/>
        <v>59.668922340776042</v>
      </c>
      <c r="F48" s="16">
        <v>3056947</v>
      </c>
      <c r="G48" s="16">
        <v>1702928.14</v>
      </c>
      <c r="H48" s="23">
        <f t="shared" si="1"/>
        <v>55.706825797110646</v>
      </c>
      <c r="I48" s="26">
        <v>0</v>
      </c>
    </row>
    <row r="49" spans="1:9" x14ac:dyDescent="0.25">
      <c r="A49" s="20" t="s">
        <v>25</v>
      </c>
      <c r="B49" s="19" t="s">
        <v>79</v>
      </c>
      <c r="C49" s="17">
        <v>119144488.90000001</v>
      </c>
      <c r="D49" s="17">
        <v>88319204.689999998</v>
      </c>
      <c r="E49" s="23">
        <f t="shared" si="0"/>
        <v>74.127813636539912</v>
      </c>
      <c r="F49" s="17">
        <v>148528047.78999999</v>
      </c>
      <c r="G49" s="17">
        <v>96981539.900000006</v>
      </c>
      <c r="H49" s="23">
        <f t="shared" si="1"/>
        <v>65.295101728610689</v>
      </c>
      <c r="I49" s="26">
        <f t="shared" si="3"/>
        <v>109.80798597587554</v>
      </c>
    </row>
    <row r="50" spans="1:9" ht="31.5" x14ac:dyDescent="0.25">
      <c r="A50" s="20" t="s">
        <v>26</v>
      </c>
      <c r="B50" s="19" t="s">
        <v>80</v>
      </c>
      <c r="C50" s="17">
        <v>11466938.5</v>
      </c>
      <c r="D50" s="17">
        <v>7963005.1500000004</v>
      </c>
      <c r="E50" s="23">
        <f t="shared" si="0"/>
        <v>69.443166107501142</v>
      </c>
      <c r="F50" s="17">
        <v>11594173.91</v>
      </c>
      <c r="G50" s="17">
        <v>7954790.2199999997</v>
      </c>
      <c r="H50" s="23">
        <f t="shared" si="1"/>
        <v>68.610237191103167</v>
      </c>
      <c r="I50" s="26">
        <f t="shared" si="3"/>
        <v>99.896836309342333</v>
      </c>
    </row>
    <row r="51" spans="1:9" ht="31.5" x14ac:dyDescent="0.25">
      <c r="A51" s="21" t="s">
        <v>81</v>
      </c>
      <c r="B51" s="18" t="s">
        <v>82</v>
      </c>
      <c r="C51" s="15">
        <v>14229119.68</v>
      </c>
      <c r="D51" s="15">
        <v>8754205.5899999999</v>
      </c>
      <c r="E51" s="24">
        <f t="shared" si="0"/>
        <v>61.523170701168773</v>
      </c>
      <c r="F51" s="15">
        <v>15658418.25</v>
      </c>
      <c r="G51" s="15">
        <v>9545529.2200000007</v>
      </c>
      <c r="H51" s="24">
        <f t="shared" si="1"/>
        <v>60.961005560060322</v>
      </c>
      <c r="I51" s="25">
        <f>G51/D51*100</f>
        <v>109.03935396381297</v>
      </c>
    </row>
    <row r="52" spans="1:9" x14ac:dyDescent="0.25">
      <c r="A52" s="20" t="s">
        <v>27</v>
      </c>
      <c r="B52" s="19" t="s">
        <v>83</v>
      </c>
      <c r="C52" s="17">
        <v>11729119.68</v>
      </c>
      <c r="D52" s="17">
        <v>7746434.6900000004</v>
      </c>
      <c r="E52" s="23">
        <f t="shared" si="0"/>
        <v>66.044467968119505</v>
      </c>
      <c r="F52" s="17">
        <v>13908418.25</v>
      </c>
      <c r="G52" s="17">
        <v>9072903.1699999999</v>
      </c>
      <c r="H52" s="23">
        <f t="shared" si="1"/>
        <v>65.233177539796799</v>
      </c>
      <c r="I52" s="26">
        <f>G52/D52*100</f>
        <v>117.12359986346183</v>
      </c>
    </row>
    <row r="53" spans="1:9" x14ac:dyDescent="0.25">
      <c r="A53" s="20" t="s">
        <v>28</v>
      </c>
      <c r="B53" s="19" t="s">
        <v>84</v>
      </c>
      <c r="C53" s="17">
        <v>2500000</v>
      </c>
      <c r="D53" s="17">
        <v>1007770.9</v>
      </c>
      <c r="E53" s="23">
        <f t="shared" si="0"/>
        <v>40.310836000000002</v>
      </c>
      <c r="F53" s="17">
        <v>1750000</v>
      </c>
      <c r="G53" s="17">
        <v>472626.05</v>
      </c>
      <c r="H53" s="23">
        <f t="shared" si="1"/>
        <v>27.007202857142858</v>
      </c>
      <c r="I53" s="26">
        <f>G53/D53*100</f>
        <v>46.89816405693</v>
      </c>
    </row>
    <row r="54" spans="1:9" ht="47.25" x14ac:dyDescent="0.25">
      <c r="A54" s="21" t="s">
        <v>85</v>
      </c>
      <c r="B54" s="18" t="s">
        <v>86</v>
      </c>
      <c r="C54" s="15">
        <v>287545.92</v>
      </c>
      <c r="D54" s="15">
        <v>85203.29</v>
      </c>
      <c r="E54" s="24">
        <f t="shared" si="0"/>
        <v>29.631194210649902</v>
      </c>
      <c r="F54" s="15">
        <v>151000</v>
      </c>
      <c r="G54" s="15">
        <v>0</v>
      </c>
      <c r="H54" s="24">
        <f t="shared" si="1"/>
        <v>0</v>
      </c>
      <c r="I54" s="25">
        <f>G54/D54*100</f>
        <v>0</v>
      </c>
    </row>
    <row r="55" spans="1:9" ht="31.5" x14ac:dyDescent="0.25">
      <c r="A55" s="20" t="s">
        <v>87</v>
      </c>
      <c r="B55" s="19" t="s">
        <v>88</v>
      </c>
      <c r="C55" s="17">
        <v>287545.92</v>
      </c>
      <c r="D55" s="17">
        <v>85203.29</v>
      </c>
      <c r="E55" s="23">
        <f t="shared" si="0"/>
        <v>29.631194210649902</v>
      </c>
      <c r="F55" s="22">
        <v>151000</v>
      </c>
      <c r="G55" s="17">
        <v>0</v>
      </c>
      <c r="H55" s="23">
        <f t="shared" ref="H55" si="4">G55/F55*100</f>
        <v>0</v>
      </c>
      <c r="I55" s="26">
        <f>G55/D55*100</f>
        <v>0</v>
      </c>
    </row>
  </sheetData>
  <autoFilter ref="A8:I55"/>
  <mergeCells count="8">
    <mergeCell ref="C6:E6"/>
    <mergeCell ref="F6:H6"/>
    <mergeCell ref="A1:I1"/>
    <mergeCell ref="A3:I3"/>
    <mergeCell ref="A2:I2"/>
    <mergeCell ref="A6:A7"/>
    <mergeCell ref="I6:I7"/>
    <mergeCell ref="B6:B7"/>
  </mergeCells>
  <conditionalFormatting sqref="A1:B6 F6 C5:I5 I6 J1:XFD8">
    <cfRule type="cellIs" dxfId="1" priority="4" operator="equal">
      <formula>TRUE</formula>
    </cfRule>
  </conditionalFormatting>
  <conditionalFormatting sqref="C6 C7:H7">
    <cfRule type="cellIs" dxfId="0" priority="1" operator="equal">
      <formula>TRUE</formula>
    </cfRule>
  </conditionalFormatting>
  <pageMargins left="0.55118110236220474" right="0.35433070866141736" top="0.39370078740157483" bottom="0.19685039370078741" header="0.19685039370078741" footer="0.19685039370078741"/>
  <pageSetup paperSize="9" scale="54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КБ расходы</vt:lpstr>
      <vt:lpstr>Лист1</vt:lpstr>
      <vt:lpstr>'КБ расходы'!Заголовки_для_печати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Кагарманова Наиля Нигматзяновна</dc:creator>
  <cp:lastModifiedBy>Толстова Ольга Анатольевна</cp:lastModifiedBy>
  <cp:lastPrinted>2026-07-21T07:41:13Z</cp:lastPrinted>
  <dcterms:created xsi:type="dcterms:W3CDTF">2019-07-15T10:24:20Z</dcterms:created>
  <dcterms:modified xsi:type="dcterms:W3CDTF">2026-10-14T12:43:19Z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